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<sst xmlns="http://schemas.openxmlformats.org/spreadsheetml/2006/main" count="61" uniqueCount="41">
  <si>
    <t>附表1</t>
  </si>
  <si>
    <t>贵州省2021年特岗教师招聘计划表</t>
  </si>
  <si>
    <t>序号</t>
  </si>
  <si>
    <t>县名</t>
  </si>
  <si>
    <t>招聘岗位总计</t>
  </si>
  <si>
    <t>学段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</si>
  <si>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</si>
  <si>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</si>
  <si>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</si>
  <si>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</si>
  <si>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</si>
  <si>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</si>
  <si>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</si>
  <si>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</si>
  <si>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</si>
  <si>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</si>
  <si>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</si>
  <si>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</si>
  <si>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</si>
  <si>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</si>
  <si>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</si>
  <si>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</si>
  <si>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特殊教育</t>
  </si>
  <si>
    <t>硕师计划</t>
  </si>
  <si>
    <t>幼儿园</t>
  </si>
  <si>
    <t>碧江区</t>
  </si>
  <si>
    <t>初中</t>
  </si>
  <si>
    <t>小学</t>
  </si>
  <si>
    <t>万山区</t>
  </si>
  <si>
    <t>松桃县</t>
  </si>
  <si>
    <t>玉屏县</t>
  </si>
  <si>
    <t>江口县</t>
  </si>
  <si>
    <t>1（数学）</t>
  </si>
  <si>
    <t>石阡县</t>
  </si>
  <si>
    <t>1（生物）</t>
  </si>
  <si>
    <t>印江县</t>
  </si>
  <si>
    <t>思南县</t>
  </si>
  <si>
    <t>德江县</t>
  </si>
  <si>
    <t>2（生物）</t>
  </si>
  <si>
    <t>沿河县</t>
  </si>
  <si>
    <t>铜仁市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</si>
</sst>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color indexed="8"/>
      <name val="黑体"/>
      <family val="3"/>
    </font>
    <font>
      <b/>
      <sz val="20"/>
      <color indexed="8"/>
      <name val="黑体"/>
      <family val="3"/>
    </font>
    <font>
      <sz val="26"/>
      <color indexed="8"/>
      <name val="黑体"/>
      <family val="3"/>
    </font>
    <font>
      <b/>
      <sz val="26"/>
      <color indexed="8"/>
      <name val="黑体"/>
      <family val="3"/>
    </font>
    <font>
      <sz val="16"/>
      <color indexed="8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黑体"/>
      <family val="3"/>
    </font>
    <font>
      <b/>
      <sz val="20"/>
      <color theme="1"/>
      <name val="黑体"/>
      <family val="3"/>
    </font>
    <font>
      <sz val="26"/>
      <color theme="1"/>
      <name val="黑体"/>
      <family val="3"/>
    </font>
    <font>
      <b/>
      <sz val="26"/>
      <color theme="1"/>
      <name val="黑体"/>
      <family val="3"/>
    </font>
    <font>
      <sz val="16"/>
      <color theme="1"/>
      <name val="Calibri"/>
      <family val="0"/>
    </font>
    <font>
      <sz val="16"/>
      <color theme="1"/>
      <name val="Calibri Light"/>
      <family val="0"/>
    </font>
    <font>
      <sz val="16"/>
      <name val="Calibri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zoomScaleSheetLayoutView="100" workbookViewId="0" topLeftCell="A1">
      <selection activeCell="A1" sqref="A1:W1"/>
    </sheetView>
  </sheetViews>
  <sheetFormatPr defaultColWidth="8.8515625" defaultRowHeight="15"/>
  <sheetData>
    <row r="1" spans="1:23" s="1" customFormat="1" ht="36.75" customHeight="1">
      <c r="A1" s="2" t="s">
        <v>0</v>
      </c>
      <c r="B1" s="2"/>
      <c r="C1" s="3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1" customFormat="1" ht="37.5" customHeight="1">
      <c r="A2" s="4" t="s">
        <v>1</v>
      </c>
      <c r="B2" s="4"/>
      <c r="C2" s="5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51" customHeight="1">
      <c r="A3" s="6" t="s">
        <v>2</v>
      </c>
      <c r="B3" s="7" t="s">
        <v>3</v>
      </c>
      <c r="C3" s="6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7" t="s">
        <v>24</v>
      </c>
    </row>
    <row r="4" spans="1:23" s="1" customFormat="1" ht="21" customHeight="1">
      <c r="A4" s="9">
        <v>1</v>
      </c>
      <c r="B4" s="9" t="s">
        <v>25</v>
      </c>
      <c r="C4" s="10">
        <f>E4+E5</f>
        <v>128</v>
      </c>
      <c r="D4" s="11" t="s">
        <v>26</v>
      </c>
      <c r="E4" s="10">
        <f>SUM(F4:U4)</f>
        <v>48</v>
      </c>
      <c r="F4" s="9">
        <v>8</v>
      </c>
      <c r="G4" s="9">
        <v>11</v>
      </c>
      <c r="H4" s="9">
        <v>4</v>
      </c>
      <c r="I4" s="9">
        <v>6</v>
      </c>
      <c r="J4" s="9">
        <v>2</v>
      </c>
      <c r="K4" s="9">
        <v>3</v>
      </c>
      <c r="L4" s="9">
        <v>2</v>
      </c>
      <c r="M4" s="9">
        <v>2</v>
      </c>
      <c r="N4" s="9">
        <v>2</v>
      </c>
      <c r="O4" s="9">
        <v>1</v>
      </c>
      <c r="P4" s="9">
        <v>4</v>
      </c>
      <c r="Q4" s="9"/>
      <c r="R4" s="9">
        <v>1</v>
      </c>
      <c r="S4" s="9"/>
      <c r="T4" s="9">
        <v>2</v>
      </c>
      <c r="U4" s="9"/>
      <c r="V4" s="9"/>
      <c r="W4" s="9">
        <v>32</v>
      </c>
    </row>
    <row r="5" spans="1:23" s="1" customFormat="1" ht="21" customHeight="1">
      <c r="A5" s="9"/>
      <c r="B5" s="9"/>
      <c r="C5" s="10"/>
      <c r="D5" s="11" t="s">
        <v>27</v>
      </c>
      <c r="E5" s="10">
        <f>SUM(F5:U5)</f>
        <v>80</v>
      </c>
      <c r="F5" s="9">
        <v>21</v>
      </c>
      <c r="G5" s="9">
        <v>21</v>
      </c>
      <c r="H5" s="9">
        <v>4</v>
      </c>
      <c r="I5" s="9"/>
      <c r="J5" s="9"/>
      <c r="K5" s="9"/>
      <c r="L5" s="9"/>
      <c r="M5" s="9"/>
      <c r="N5" s="9"/>
      <c r="O5" s="9">
        <v>6</v>
      </c>
      <c r="P5" s="9">
        <v>8</v>
      </c>
      <c r="Q5" s="9">
        <v>6</v>
      </c>
      <c r="R5" s="9">
        <v>4</v>
      </c>
      <c r="S5" s="9">
        <v>7</v>
      </c>
      <c r="T5" s="9">
        <v>3</v>
      </c>
      <c r="U5" s="9"/>
      <c r="V5" s="9"/>
      <c r="W5" s="9"/>
    </row>
    <row r="6" spans="1:23" s="1" customFormat="1" ht="21" customHeight="1">
      <c r="A6" s="9">
        <v>2</v>
      </c>
      <c r="B6" s="9" t="s">
        <v>28</v>
      </c>
      <c r="C6" s="10">
        <v>30</v>
      </c>
      <c r="D6" s="11" t="s">
        <v>26</v>
      </c>
      <c r="E6" s="10">
        <v>12</v>
      </c>
      <c r="F6" s="9">
        <v>2</v>
      </c>
      <c r="G6" s="9">
        <v>4</v>
      </c>
      <c r="H6" s="9">
        <v>1</v>
      </c>
      <c r="I6" s="9">
        <v>2</v>
      </c>
      <c r="J6" s="9">
        <v>1</v>
      </c>
      <c r="K6" s="9"/>
      <c r="L6" s="9"/>
      <c r="M6" s="9"/>
      <c r="N6" s="9"/>
      <c r="O6" s="9"/>
      <c r="P6" s="9"/>
      <c r="Q6" s="9"/>
      <c r="R6" s="9">
        <v>1</v>
      </c>
      <c r="S6" s="9"/>
      <c r="T6" s="9">
        <v>1</v>
      </c>
      <c r="U6" s="9"/>
      <c r="V6" s="9"/>
      <c r="W6" s="9"/>
    </row>
    <row r="7" spans="1:23" s="1" customFormat="1" ht="21" customHeight="1">
      <c r="A7" s="9"/>
      <c r="B7" s="9"/>
      <c r="C7" s="10"/>
      <c r="D7" s="11" t="s">
        <v>27</v>
      </c>
      <c r="E7" s="10">
        <v>18</v>
      </c>
      <c r="F7" s="9">
        <v>6</v>
      </c>
      <c r="G7" s="9">
        <v>5</v>
      </c>
      <c r="H7" s="9">
        <v>4</v>
      </c>
      <c r="I7" s="9"/>
      <c r="J7" s="9"/>
      <c r="K7" s="9"/>
      <c r="L7" s="9"/>
      <c r="M7" s="9"/>
      <c r="N7" s="9"/>
      <c r="O7" s="9"/>
      <c r="P7" s="9">
        <v>2</v>
      </c>
      <c r="Q7" s="9">
        <v>1</v>
      </c>
      <c r="R7" s="9"/>
      <c r="S7" s="9"/>
      <c r="T7" s="9"/>
      <c r="U7" s="9"/>
      <c r="V7" s="9"/>
      <c r="W7" s="9"/>
    </row>
    <row r="8" spans="1:23" s="1" customFormat="1" ht="21" customHeight="1">
      <c r="A8" s="9">
        <v>3</v>
      </c>
      <c r="B8" s="9" t="s">
        <v>29</v>
      </c>
      <c r="C8" s="10">
        <v>0</v>
      </c>
      <c r="D8" s="11" t="s">
        <v>26</v>
      </c>
      <c r="E8" s="10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>
        <v>60</v>
      </c>
    </row>
    <row r="9" spans="1:23" s="1" customFormat="1" ht="21" customHeight="1">
      <c r="A9" s="9"/>
      <c r="B9" s="9"/>
      <c r="C9" s="10"/>
      <c r="D9" s="11" t="s">
        <v>27</v>
      </c>
      <c r="E9" s="1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1" customFormat="1" ht="21" customHeight="1">
      <c r="A10" s="9">
        <v>4</v>
      </c>
      <c r="B10" s="9" t="s">
        <v>30</v>
      </c>
      <c r="C10" s="10">
        <f>E10+E11</f>
        <v>40</v>
      </c>
      <c r="D10" s="11" t="s">
        <v>26</v>
      </c>
      <c r="E10" s="10">
        <f>F10+G10+H10+I10+J10+K10+L10+M10+N10+O10+P10+Q10+R10+S10+T10+U10</f>
        <v>10</v>
      </c>
      <c r="F10" s="9">
        <v>3</v>
      </c>
      <c r="G10" s="9">
        <v>3</v>
      </c>
      <c r="H10" s="9">
        <v>2</v>
      </c>
      <c r="I10" s="9">
        <v>2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s="1" customFormat="1" ht="21" customHeight="1">
      <c r="A11" s="9"/>
      <c r="B11" s="9"/>
      <c r="C11" s="10"/>
      <c r="D11" s="11" t="s">
        <v>27</v>
      </c>
      <c r="E11" s="10">
        <f>F11+G11+H11</f>
        <v>30</v>
      </c>
      <c r="F11" s="9">
        <v>12</v>
      </c>
      <c r="G11" s="9">
        <v>10</v>
      </c>
      <c r="H11" s="9">
        <v>8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s="1" customFormat="1" ht="21" customHeight="1">
      <c r="A12" s="9">
        <v>5</v>
      </c>
      <c r="B12" s="12" t="s">
        <v>31</v>
      </c>
      <c r="C12" s="10">
        <f>E12+E13</f>
        <v>30</v>
      </c>
      <c r="D12" s="11" t="s">
        <v>26</v>
      </c>
      <c r="E12" s="10">
        <v>9</v>
      </c>
      <c r="F12" s="9">
        <v>2</v>
      </c>
      <c r="G12" s="9">
        <v>1</v>
      </c>
      <c r="H12" s="9"/>
      <c r="I12" s="9"/>
      <c r="J12" s="9"/>
      <c r="K12" s="9"/>
      <c r="L12" s="9">
        <v>1</v>
      </c>
      <c r="M12" s="9">
        <v>1</v>
      </c>
      <c r="N12" s="9"/>
      <c r="O12" s="9">
        <v>1</v>
      </c>
      <c r="P12" s="9">
        <v>1</v>
      </c>
      <c r="Q12" s="9">
        <v>1</v>
      </c>
      <c r="R12" s="9"/>
      <c r="S12" s="9"/>
      <c r="T12" s="9"/>
      <c r="U12" s="9"/>
      <c r="V12" s="9" t="s">
        <v>32</v>
      </c>
      <c r="W12" s="9">
        <v>10</v>
      </c>
    </row>
    <row r="13" spans="1:23" s="1" customFormat="1" ht="21" customHeight="1">
      <c r="A13" s="9"/>
      <c r="B13" s="13"/>
      <c r="C13" s="10"/>
      <c r="D13" s="11" t="s">
        <v>27</v>
      </c>
      <c r="E13" s="10">
        <f>SUM(F13:U13)</f>
        <v>21</v>
      </c>
      <c r="F13" s="9">
        <v>4</v>
      </c>
      <c r="G13" s="9">
        <v>4</v>
      </c>
      <c r="H13" s="9"/>
      <c r="I13" s="9"/>
      <c r="J13" s="9"/>
      <c r="K13" s="9"/>
      <c r="L13" s="9"/>
      <c r="M13" s="9"/>
      <c r="N13" s="9">
        <v>1</v>
      </c>
      <c r="O13" s="9">
        <v>2</v>
      </c>
      <c r="P13" s="9">
        <v>2</v>
      </c>
      <c r="Q13" s="9">
        <v>2</v>
      </c>
      <c r="R13" s="9">
        <v>3</v>
      </c>
      <c r="S13" s="9">
        <v>1</v>
      </c>
      <c r="T13" s="9">
        <v>2</v>
      </c>
      <c r="U13" s="9"/>
      <c r="V13" s="9"/>
      <c r="W13" s="9"/>
    </row>
    <row r="14" spans="1:23" s="1" customFormat="1" ht="21" customHeight="1">
      <c r="A14" s="9">
        <v>6</v>
      </c>
      <c r="B14" s="9" t="s">
        <v>33</v>
      </c>
      <c r="C14" s="10">
        <v>20</v>
      </c>
      <c r="D14" s="11" t="s">
        <v>26</v>
      </c>
      <c r="E14" s="10">
        <v>5</v>
      </c>
      <c r="F14" s="9"/>
      <c r="G14" s="9"/>
      <c r="H14" s="9"/>
      <c r="I14" s="9"/>
      <c r="J14" s="9">
        <v>1</v>
      </c>
      <c r="K14" s="9"/>
      <c r="L14" s="9">
        <v>1</v>
      </c>
      <c r="M14" s="9"/>
      <c r="N14" s="9">
        <v>1</v>
      </c>
      <c r="O14" s="9"/>
      <c r="P14" s="9"/>
      <c r="Q14" s="9"/>
      <c r="R14" s="9"/>
      <c r="S14" s="9"/>
      <c r="T14" s="9">
        <v>1</v>
      </c>
      <c r="U14" s="9"/>
      <c r="V14" s="9" t="s">
        <v>34</v>
      </c>
      <c r="W14" s="9">
        <v>30</v>
      </c>
    </row>
    <row r="15" spans="1:23" s="1" customFormat="1" ht="21" customHeight="1">
      <c r="A15" s="9"/>
      <c r="B15" s="9"/>
      <c r="C15" s="10"/>
      <c r="D15" s="11" t="s">
        <v>27</v>
      </c>
      <c r="E15" s="10">
        <v>15</v>
      </c>
      <c r="F15" s="9">
        <v>3</v>
      </c>
      <c r="G15" s="9">
        <v>4</v>
      </c>
      <c r="H15" s="9">
        <v>3</v>
      </c>
      <c r="I15" s="9"/>
      <c r="J15" s="9"/>
      <c r="K15" s="9"/>
      <c r="L15" s="9"/>
      <c r="M15" s="9"/>
      <c r="N15" s="9"/>
      <c r="O15" s="9">
        <v>1</v>
      </c>
      <c r="P15" s="9">
        <v>1</v>
      </c>
      <c r="Q15" s="9">
        <v>1</v>
      </c>
      <c r="R15" s="9"/>
      <c r="S15" s="9">
        <v>1</v>
      </c>
      <c r="T15" s="9">
        <v>1</v>
      </c>
      <c r="U15" s="9"/>
      <c r="V15" s="9"/>
      <c r="W15" s="9"/>
    </row>
    <row r="16" spans="1:23" s="1" customFormat="1" ht="21" customHeight="1">
      <c r="A16" s="9">
        <v>7</v>
      </c>
      <c r="B16" s="9" t="s">
        <v>35</v>
      </c>
      <c r="C16" s="10">
        <v>0</v>
      </c>
      <c r="D16" s="11" t="s">
        <v>26</v>
      </c>
      <c r="E16" s="10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>
        <v>70</v>
      </c>
    </row>
    <row r="17" spans="1:23" s="1" customFormat="1" ht="21" customHeight="1">
      <c r="A17" s="9"/>
      <c r="B17" s="9"/>
      <c r="C17" s="10"/>
      <c r="D17" s="11" t="s">
        <v>27</v>
      </c>
      <c r="E17" s="10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s="1" customFormat="1" ht="21" customHeight="1">
      <c r="A18" s="9">
        <v>8</v>
      </c>
      <c r="B18" s="9" t="s">
        <v>36</v>
      </c>
      <c r="C18" s="10">
        <v>100</v>
      </c>
      <c r="D18" s="11" t="s">
        <v>26</v>
      </c>
      <c r="E18" s="10">
        <v>40</v>
      </c>
      <c r="F18" s="9">
        <v>5</v>
      </c>
      <c r="G18" s="9">
        <v>5</v>
      </c>
      <c r="H18" s="9">
        <v>5</v>
      </c>
      <c r="I18" s="9">
        <v>3</v>
      </c>
      <c r="J18" s="9">
        <v>3</v>
      </c>
      <c r="K18" s="9">
        <v>2</v>
      </c>
      <c r="L18" s="9">
        <v>3</v>
      </c>
      <c r="M18" s="9">
        <v>3</v>
      </c>
      <c r="N18" s="9">
        <v>2</v>
      </c>
      <c r="O18" s="9">
        <v>2</v>
      </c>
      <c r="P18" s="9">
        <v>2</v>
      </c>
      <c r="Q18" s="9">
        <v>2</v>
      </c>
      <c r="R18" s="9">
        <v>1</v>
      </c>
      <c r="S18" s="9"/>
      <c r="T18" s="9">
        <v>2</v>
      </c>
      <c r="U18" s="9"/>
      <c r="V18" s="9"/>
      <c r="W18" s="9">
        <v>30</v>
      </c>
    </row>
    <row r="19" spans="1:23" s="1" customFormat="1" ht="21" customHeight="1">
      <c r="A19" s="9"/>
      <c r="B19" s="9"/>
      <c r="C19" s="10"/>
      <c r="D19" s="11" t="s">
        <v>27</v>
      </c>
      <c r="E19" s="10">
        <v>60</v>
      </c>
      <c r="F19" s="9">
        <v>14</v>
      </c>
      <c r="G19" s="9">
        <v>14</v>
      </c>
      <c r="H19" s="9">
        <v>6</v>
      </c>
      <c r="I19" s="9"/>
      <c r="J19" s="9"/>
      <c r="K19" s="9"/>
      <c r="L19" s="9"/>
      <c r="M19" s="9"/>
      <c r="N19" s="9">
        <v>3</v>
      </c>
      <c r="O19" s="9">
        <v>5</v>
      </c>
      <c r="P19" s="9">
        <v>5</v>
      </c>
      <c r="Q19" s="9">
        <v>5</v>
      </c>
      <c r="R19" s="9">
        <v>3</v>
      </c>
      <c r="S19" s="9">
        <v>3</v>
      </c>
      <c r="T19" s="9">
        <v>2</v>
      </c>
      <c r="U19" s="9"/>
      <c r="V19" s="9"/>
      <c r="W19" s="9"/>
    </row>
    <row r="20" spans="1:23" s="1" customFormat="1" ht="21" customHeight="1">
      <c r="A20" s="9">
        <v>9</v>
      </c>
      <c r="B20" s="9" t="s">
        <v>37</v>
      </c>
      <c r="C20" s="10">
        <f>E20+E21</f>
        <v>60</v>
      </c>
      <c r="D20" s="11" t="s">
        <v>26</v>
      </c>
      <c r="E20" s="10">
        <v>30</v>
      </c>
      <c r="F20" s="9">
        <v>6</v>
      </c>
      <c r="G20" s="9">
        <v>5</v>
      </c>
      <c r="H20" s="9">
        <v>2</v>
      </c>
      <c r="I20" s="9">
        <v>3</v>
      </c>
      <c r="J20" s="9">
        <v>1</v>
      </c>
      <c r="K20" s="9"/>
      <c r="L20" s="9">
        <v>2</v>
      </c>
      <c r="M20" s="9">
        <v>3</v>
      </c>
      <c r="N20" s="9">
        <v>2</v>
      </c>
      <c r="O20" s="9">
        <v>1</v>
      </c>
      <c r="P20" s="9">
        <v>1</v>
      </c>
      <c r="Q20" s="9">
        <v>1</v>
      </c>
      <c r="R20" s="9">
        <v>1</v>
      </c>
      <c r="S20" s="9"/>
      <c r="T20" s="9"/>
      <c r="U20" s="9"/>
      <c r="V20" s="9" t="s">
        <v>38</v>
      </c>
      <c r="W20" s="9">
        <v>20</v>
      </c>
    </row>
    <row r="21" spans="1:23" s="1" customFormat="1" ht="21" customHeight="1">
      <c r="A21" s="9"/>
      <c r="B21" s="9"/>
      <c r="C21" s="10"/>
      <c r="D21" s="11" t="s">
        <v>27</v>
      </c>
      <c r="E21" s="10">
        <f aca="true" t="shared" si="0" ref="E21:E23">SUM(F21:U21)</f>
        <v>30</v>
      </c>
      <c r="F21" s="9">
        <v>9</v>
      </c>
      <c r="G21" s="9">
        <v>6</v>
      </c>
      <c r="H21" s="9">
        <v>10</v>
      </c>
      <c r="I21" s="9"/>
      <c r="J21" s="9"/>
      <c r="K21" s="9"/>
      <c r="L21" s="9"/>
      <c r="M21" s="9"/>
      <c r="N21" s="9"/>
      <c r="O21" s="9">
        <v>1</v>
      </c>
      <c r="P21" s="9">
        <v>2</v>
      </c>
      <c r="Q21" s="9">
        <v>1</v>
      </c>
      <c r="R21" s="9"/>
      <c r="S21" s="9"/>
      <c r="T21" s="9">
        <v>1</v>
      </c>
      <c r="U21" s="9"/>
      <c r="V21" s="9"/>
      <c r="W21" s="9"/>
    </row>
    <row r="22" spans="1:23" s="1" customFormat="1" ht="21" customHeight="1">
      <c r="A22" s="9">
        <v>10</v>
      </c>
      <c r="B22" s="9" t="s">
        <v>39</v>
      </c>
      <c r="C22" s="10">
        <v>100</v>
      </c>
      <c r="D22" s="11" t="s">
        <v>26</v>
      </c>
      <c r="E22" s="10">
        <f t="shared" si="0"/>
        <v>70</v>
      </c>
      <c r="F22" s="9">
        <v>15</v>
      </c>
      <c r="G22" s="9">
        <v>14</v>
      </c>
      <c r="H22" s="9">
        <v>10</v>
      </c>
      <c r="I22" s="9">
        <v>6</v>
      </c>
      <c r="J22" s="9">
        <v>3</v>
      </c>
      <c r="K22" s="9">
        <v>2</v>
      </c>
      <c r="L22" s="9">
        <v>2</v>
      </c>
      <c r="M22" s="9">
        <v>2</v>
      </c>
      <c r="N22" s="9">
        <v>5</v>
      </c>
      <c r="O22" s="9">
        <v>1</v>
      </c>
      <c r="P22" s="9">
        <v>4</v>
      </c>
      <c r="Q22" s="9">
        <v>1</v>
      </c>
      <c r="R22" s="9">
        <v>2</v>
      </c>
      <c r="S22" s="9"/>
      <c r="T22" s="9">
        <v>3</v>
      </c>
      <c r="U22" s="9"/>
      <c r="V22" s="9"/>
      <c r="W22" s="9">
        <v>40</v>
      </c>
    </row>
    <row r="23" spans="1:23" s="1" customFormat="1" ht="21" customHeight="1">
      <c r="A23" s="9"/>
      <c r="B23" s="9"/>
      <c r="C23" s="10"/>
      <c r="D23" s="11" t="s">
        <v>27</v>
      </c>
      <c r="E23" s="10">
        <f t="shared" si="0"/>
        <v>30</v>
      </c>
      <c r="F23" s="9">
        <v>8</v>
      </c>
      <c r="G23" s="9">
        <v>8</v>
      </c>
      <c r="H23" s="9">
        <v>3</v>
      </c>
      <c r="I23" s="9"/>
      <c r="J23" s="9"/>
      <c r="K23" s="9"/>
      <c r="L23" s="9"/>
      <c r="M23" s="9"/>
      <c r="N23" s="9"/>
      <c r="O23" s="9">
        <v>2</v>
      </c>
      <c r="P23" s="9">
        <v>2</v>
      </c>
      <c r="Q23" s="9">
        <v>1</v>
      </c>
      <c r="R23" s="9">
        <v>2</v>
      </c>
      <c r="S23" s="9">
        <v>2</v>
      </c>
      <c r="T23" s="9">
        <v>2</v>
      </c>
      <c r="U23" s="9"/>
      <c r="V23" s="9"/>
      <c r="W23" s="9"/>
    </row>
    <row r="24" spans="1:23" s="1" customFormat="1" ht="21" customHeight="1">
      <c r="A24" s="14" t="s">
        <v>40</v>
      </c>
      <c r="B24" s="14"/>
      <c r="C24" s="15">
        <f>SUM(C4:C23)</f>
        <v>508</v>
      </c>
      <c r="D24" s="14" t="s">
        <v>26</v>
      </c>
      <c r="E24" s="16">
        <f aca="true" t="shared" si="1" ref="E24:R24">E4+E6+E8+E10+E12+E14+E16+E18+E20+E22</f>
        <v>224</v>
      </c>
      <c r="F24" s="17">
        <f t="shared" si="1"/>
        <v>41</v>
      </c>
      <c r="G24" s="17">
        <f t="shared" si="1"/>
        <v>43</v>
      </c>
      <c r="H24" s="17">
        <f t="shared" si="1"/>
        <v>24</v>
      </c>
      <c r="I24" s="17">
        <f t="shared" si="1"/>
        <v>22</v>
      </c>
      <c r="J24" s="17">
        <f t="shared" si="1"/>
        <v>11</v>
      </c>
      <c r="K24" s="17">
        <f t="shared" si="1"/>
        <v>7</v>
      </c>
      <c r="L24" s="17">
        <f t="shared" si="1"/>
        <v>11</v>
      </c>
      <c r="M24" s="17">
        <f t="shared" si="1"/>
        <v>11</v>
      </c>
      <c r="N24" s="17">
        <f t="shared" si="1"/>
        <v>12</v>
      </c>
      <c r="O24" s="17">
        <f t="shared" si="1"/>
        <v>6</v>
      </c>
      <c r="P24" s="17">
        <f t="shared" si="1"/>
        <v>12</v>
      </c>
      <c r="Q24" s="17">
        <f t="shared" si="1"/>
        <v>5</v>
      </c>
      <c r="R24" s="17">
        <f t="shared" si="1"/>
        <v>6</v>
      </c>
      <c r="S24" s="17"/>
      <c r="T24" s="17">
        <f>T4+T6+T8+T10+T12+T14+T16+T18+T20+T22</f>
        <v>9</v>
      </c>
      <c r="U24" s="17"/>
      <c r="V24" s="17"/>
      <c r="W24" s="17">
        <f>SUM(W4:W23)</f>
        <v>292</v>
      </c>
    </row>
    <row r="25" spans="1:23" s="1" customFormat="1" ht="21" customHeight="1">
      <c r="A25" s="14"/>
      <c r="B25" s="14"/>
      <c r="C25" s="15"/>
      <c r="D25" s="14" t="s">
        <v>27</v>
      </c>
      <c r="E25" s="16">
        <f aca="true" t="shared" si="2" ref="E25:H25">E5+E7+E9+E11+E13+E15+E17+E19+E21+E23</f>
        <v>284</v>
      </c>
      <c r="F25" s="17">
        <f t="shared" si="2"/>
        <v>77</v>
      </c>
      <c r="G25" s="17">
        <f t="shared" si="2"/>
        <v>72</v>
      </c>
      <c r="H25" s="17">
        <f t="shared" si="2"/>
        <v>38</v>
      </c>
      <c r="I25" s="17"/>
      <c r="J25" s="17"/>
      <c r="K25" s="17"/>
      <c r="L25" s="17"/>
      <c r="M25" s="17"/>
      <c r="N25" s="17">
        <f aca="true" t="shared" si="3" ref="N25:T25">N5+N7+N9+N11+N13+N15+N17+N19+N21+N23</f>
        <v>4</v>
      </c>
      <c r="O25" s="17">
        <f t="shared" si="3"/>
        <v>17</v>
      </c>
      <c r="P25" s="17">
        <f t="shared" si="3"/>
        <v>22</v>
      </c>
      <c r="Q25" s="17">
        <f t="shared" si="3"/>
        <v>17</v>
      </c>
      <c r="R25" s="17">
        <f t="shared" si="3"/>
        <v>12</v>
      </c>
      <c r="S25" s="17">
        <f t="shared" si="3"/>
        <v>14</v>
      </c>
      <c r="T25" s="17">
        <f t="shared" si="3"/>
        <v>11</v>
      </c>
      <c r="U25" s="17"/>
      <c r="V25" s="17"/>
      <c r="W25" s="17"/>
    </row>
  </sheetData>
  <sheetProtection/>
  <mergeCells count="45">
    <mergeCell ref="A1:W1"/>
    <mergeCell ref="A2:W2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W4:W5"/>
    <mergeCell ref="W6:W7"/>
    <mergeCell ref="W8:W9"/>
    <mergeCell ref="W10:W11"/>
    <mergeCell ref="W12:W13"/>
    <mergeCell ref="W14:W15"/>
    <mergeCell ref="W16:W17"/>
    <mergeCell ref="W18:W19"/>
    <mergeCell ref="W20:W21"/>
    <mergeCell ref="W22:W23"/>
    <mergeCell ref="W24:W25"/>
    <mergeCell ref="A24:B2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</dc:creator>
  <cp:keywords/>
  <dc:description/>
  <cp:lastModifiedBy>陌若安生</cp:lastModifiedBy>
  <dcterms:created xsi:type="dcterms:W3CDTF">2021-06-16T06:21:27Z</dcterms:created>
  <dcterms:modified xsi:type="dcterms:W3CDTF">2021-06-16T06:22:22Z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E5E39C3F07D140AD8628A47C8368BC32</vt:lpwstr>
  </property>
  <property fmtid="{D5CDD505-2E9C-101B-9397-08002B2CF9AE}" pid="4" name="KSOProductBuildV">
    <vt:lpwstr>2052-11.1.0.10577</vt:lpwstr>
  </property>
</Properties>
</file>