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电大" sheetId="1" r:id="rId1"/>
    <sheet name="六中" sheetId="2" r:id="rId2"/>
    <sheet name="水木华园" sheetId="3" r:id="rId3"/>
  </sheets>
  <definedNames/>
  <calcPr fullCalcOnLoad="1"/>
</workbook>
</file>

<file path=xl/sharedStrings.xml><?xml version="1.0" encoding="utf-8"?>
<sst xmlns="http://schemas.openxmlformats.org/spreadsheetml/2006/main" count="841" uniqueCount="299">
  <si>
    <t>铁岭市广播电视大学2015年教师招聘成绩汇总表</t>
  </si>
  <si>
    <t>会计</t>
  </si>
  <si>
    <t>序号</t>
  </si>
  <si>
    <t>姓  名</t>
  </si>
  <si>
    <t>性别</t>
  </si>
  <si>
    <t>准考证号</t>
  </si>
  <si>
    <t>笔试成绩</t>
  </si>
  <si>
    <t>笔试权重分      （笔试成绩*40%）</t>
  </si>
  <si>
    <t>面试成绩</t>
  </si>
  <si>
    <t>面试权重分               (面试成绩*10%）</t>
  </si>
  <si>
    <t>试讲成绩</t>
  </si>
  <si>
    <t>试讲权重分          （试讲成绩*50%）</t>
  </si>
  <si>
    <t>总分</t>
  </si>
  <si>
    <t>贾爽</t>
  </si>
  <si>
    <t>女</t>
  </si>
  <si>
    <t>20150100422</t>
  </si>
  <si>
    <t>李芊缈</t>
  </si>
  <si>
    <t>20150100424</t>
  </si>
  <si>
    <t>英语</t>
  </si>
  <si>
    <t>张爽</t>
  </si>
  <si>
    <t>20150100427</t>
  </si>
  <si>
    <t>陈琛</t>
  </si>
  <si>
    <t>20150100430</t>
  </si>
  <si>
    <t>刘春雨</t>
  </si>
  <si>
    <t>20150100429</t>
  </si>
  <si>
    <t>铁岭市信息工程学校2015年教师招聘成绩汇总表</t>
  </si>
  <si>
    <t>机械制造</t>
  </si>
  <si>
    <t>赵超越</t>
  </si>
  <si>
    <t>20150102018</t>
  </si>
  <si>
    <t>薛亭亭</t>
  </si>
  <si>
    <t>20150102015</t>
  </si>
  <si>
    <t>金  宇</t>
  </si>
  <si>
    <t>男</t>
  </si>
  <si>
    <t>20150102017</t>
  </si>
  <si>
    <t>王  龙</t>
  </si>
  <si>
    <t>20150102016</t>
  </si>
  <si>
    <t>乔  冬</t>
  </si>
  <si>
    <t>20150102021</t>
  </si>
  <si>
    <t>张  帅</t>
  </si>
  <si>
    <t>20150102019</t>
  </si>
  <si>
    <t>汽修</t>
  </si>
  <si>
    <t>张  舒</t>
  </si>
  <si>
    <t>20150102023</t>
  </si>
  <si>
    <t>石英男</t>
  </si>
  <si>
    <t>20150102024</t>
  </si>
  <si>
    <t>动漫</t>
  </si>
  <si>
    <t>才  益</t>
  </si>
  <si>
    <t>20150102027</t>
  </si>
  <si>
    <t>吴晓妍</t>
  </si>
  <si>
    <t>20150102028</t>
  </si>
  <si>
    <t>李昕嫱</t>
  </si>
  <si>
    <t>20150102025</t>
  </si>
  <si>
    <t>铁岭市高级中学2015年教师招聘成绩汇总表</t>
  </si>
  <si>
    <t>生物</t>
  </si>
  <si>
    <t>王帆</t>
  </si>
  <si>
    <t>20150101811</t>
  </si>
  <si>
    <t>沈双双</t>
  </si>
  <si>
    <t>20150101812</t>
  </si>
  <si>
    <t>亓文聪</t>
  </si>
  <si>
    <t>20150101815</t>
  </si>
  <si>
    <t>庞红</t>
  </si>
  <si>
    <t>20150101808</t>
  </si>
  <si>
    <t>杨红越</t>
  </si>
  <si>
    <t>20150101809</t>
  </si>
  <si>
    <t>蔡骥良</t>
  </si>
  <si>
    <t>20150101819</t>
  </si>
  <si>
    <t>化学</t>
  </si>
  <si>
    <t>李楠</t>
  </si>
  <si>
    <t>20150101919</t>
  </si>
  <si>
    <t>鲁婷</t>
  </si>
  <si>
    <t>20150101905</t>
  </si>
  <si>
    <t>陈腾</t>
  </si>
  <si>
    <t>20150101906</t>
  </si>
  <si>
    <t>物理</t>
  </si>
  <si>
    <t>李琳</t>
  </si>
  <si>
    <t>20150101930</t>
  </si>
  <si>
    <t>祖丽岩</t>
  </si>
  <si>
    <t>20150102009</t>
  </si>
  <si>
    <t>李敬</t>
  </si>
  <si>
    <t>20150102008</t>
  </si>
  <si>
    <t>铁岭市第二高级中学2015年教师招聘成绩汇总表</t>
  </si>
  <si>
    <t>体育</t>
  </si>
  <si>
    <t>王  俊</t>
  </si>
  <si>
    <t>20150100501</t>
  </si>
  <si>
    <t>吴  野</t>
  </si>
  <si>
    <t>20150100513</t>
  </si>
  <si>
    <t>王新宇</t>
  </si>
  <si>
    <t>20150100504</t>
  </si>
  <si>
    <t>铁岭市第四高级中学2015年教师招聘成绩汇总表</t>
  </si>
  <si>
    <t>地理</t>
  </si>
  <si>
    <t>李晓旭</t>
  </si>
  <si>
    <t>20150100102</t>
  </si>
  <si>
    <t>李丹</t>
  </si>
  <si>
    <t>20150100118</t>
  </si>
  <si>
    <t>王英博</t>
  </si>
  <si>
    <t>20150100110</t>
  </si>
  <si>
    <t>李曼</t>
  </si>
  <si>
    <t>20150100108</t>
  </si>
  <si>
    <t>吴博闻</t>
  </si>
  <si>
    <t>20150100103</t>
  </si>
  <si>
    <t>赵宇</t>
  </si>
  <si>
    <t>20150100107</t>
  </si>
  <si>
    <t>历史</t>
  </si>
  <si>
    <t>王予卓</t>
  </si>
  <si>
    <t>20150100204</t>
  </si>
  <si>
    <t>卢伟</t>
  </si>
  <si>
    <t>20150100128</t>
  </si>
  <si>
    <t>杨操</t>
  </si>
  <si>
    <t>20150100201</t>
  </si>
  <si>
    <t>政治</t>
  </si>
  <si>
    <t>张丹</t>
  </si>
  <si>
    <t>20150100207</t>
  </si>
  <si>
    <t>王晓英</t>
  </si>
  <si>
    <t>20150100220</t>
  </si>
  <si>
    <t>郭晓航</t>
  </si>
  <si>
    <t>20150100223</t>
  </si>
  <si>
    <t>汪思奇</t>
  </si>
  <si>
    <t>20150100224</t>
  </si>
  <si>
    <t>刘畅</t>
  </si>
  <si>
    <t>20150100227</t>
  </si>
  <si>
    <t>魏均毕</t>
  </si>
  <si>
    <t>20150100226</t>
  </si>
  <si>
    <t>计算机</t>
  </si>
  <si>
    <t>董娇娇</t>
  </si>
  <si>
    <t>20150100317</t>
  </si>
  <si>
    <t>刘鑫</t>
  </si>
  <si>
    <t>20150100315</t>
  </si>
  <si>
    <t>赵斯文</t>
  </si>
  <si>
    <t>20150100312</t>
  </si>
  <si>
    <t>铁岭市朝鲜族高级中学2015年教师招聘成绩汇总表</t>
  </si>
  <si>
    <t>朝语文</t>
  </si>
  <si>
    <t>闵奉花</t>
  </si>
  <si>
    <t>20150100420</t>
  </si>
  <si>
    <t>铁岭市第六中学2015年教师招聘成绩汇总表</t>
  </si>
  <si>
    <t>语文</t>
  </si>
  <si>
    <t>周美辰</t>
  </si>
  <si>
    <t>20150100516</t>
  </si>
  <si>
    <t>刘亭</t>
  </si>
  <si>
    <t>20150100514</t>
  </si>
  <si>
    <t>郑丽娜</t>
  </si>
  <si>
    <t>20150100517</t>
  </si>
  <si>
    <t>卜莉莉</t>
  </si>
  <si>
    <t>20150100529</t>
  </si>
  <si>
    <t>熊建伟</t>
  </si>
  <si>
    <t>20150100608</t>
  </si>
  <si>
    <t>李晗</t>
  </si>
  <si>
    <t>20150100622</t>
  </si>
  <si>
    <t>蒋艳娇</t>
  </si>
  <si>
    <t>20150100701</t>
  </si>
  <si>
    <t>陈嵩</t>
  </si>
  <si>
    <t>20150100719</t>
  </si>
  <si>
    <t>哈字璐</t>
  </si>
  <si>
    <t>20150100710</t>
  </si>
  <si>
    <t>数学</t>
  </si>
  <si>
    <t>岳冰洁</t>
  </si>
  <si>
    <t>20150100726</t>
  </si>
  <si>
    <t>赵妍</t>
  </si>
  <si>
    <t>20150100816</t>
  </si>
  <si>
    <t>李超群</t>
  </si>
  <si>
    <t>20150100526</t>
  </si>
  <si>
    <t>铁岭市实验学校2015年教师招聘成绩汇总表</t>
  </si>
  <si>
    <t>中学语文</t>
  </si>
  <si>
    <t>周阳</t>
  </si>
  <si>
    <t>20150101602</t>
  </si>
  <si>
    <t>刘硕存</t>
  </si>
  <si>
    <t>20150101524</t>
  </si>
  <si>
    <t>张天依</t>
  </si>
  <si>
    <t>20150101523</t>
  </si>
  <si>
    <t>田诗妍</t>
  </si>
  <si>
    <t>20150101530</t>
  </si>
  <si>
    <t>郝艳丽</t>
  </si>
  <si>
    <t>20150101512</t>
  </si>
  <si>
    <t>王艳丽</t>
  </si>
  <si>
    <t>20150101611</t>
  </si>
  <si>
    <t>中学英语</t>
  </si>
  <si>
    <t>韩旭</t>
  </si>
  <si>
    <t>20150101420</t>
  </si>
  <si>
    <t>国嘉</t>
  </si>
  <si>
    <t>20150101413</t>
  </si>
  <si>
    <t>赵冬菊</t>
  </si>
  <si>
    <t>20150101501</t>
  </si>
  <si>
    <t>中学地理</t>
  </si>
  <si>
    <t>赵博</t>
  </si>
  <si>
    <t>20150101614</t>
  </si>
  <si>
    <t>周文婧</t>
  </si>
  <si>
    <t>20150101613</t>
  </si>
  <si>
    <t>朱香颖</t>
  </si>
  <si>
    <t>20150101615</t>
  </si>
  <si>
    <t>中学体育</t>
  </si>
  <si>
    <t>刘帅</t>
  </si>
  <si>
    <t>20150101623</t>
  </si>
  <si>
    <t>栗闯</t>
  </si>
  <si>
    <t>20150101619</t>
  </si>
  <si>
    <t>20150101624</t>
  </si>
  <si>
    <t>中学音乐</t>
  </si>
  <si>
    <t>张翰心</t>
  </si>
  <si>
    <t>20150101705</t>
  </si>
  <si>
    <t>富梦尧</t>
  </si>
  <si>
    <t>20150101625</t>
  </si>
  <si>
    <t>李扬</t>
  </si>
  <si>
    <t>20150101706</t>
  </si>
  <si>
    <t>铁岭市特殊教育学校2015年教师招聘成绩汇总表</t>
  </si>
  <si>
    <t>特教教师</t>
  </si>
  <si>
    <t>刘昕彤</t>
  </si>
  <si>
    <t>20150100324</t>
  </si>
  <si>
    <t>徐晶晶</t>
  </si>
  <si>
    <t>20150100418</t>
  </si>
  <si>
    <t>王贺</t>
  </si>
  <si>
    <t>20150100327</t>
  </si>
  <si>
    <t>铁岭市实验学校幼儿园2015年教师招聘成绩汇总表</t>
  </si>
  <si>
    <t>幼儿教师</t>
  </si>
  <si>
    <t>笔试权重分      （笔试成绩*0.4）</t>
  </si>
  <si>
    <t>面试权重分               (面试成绩*0.1）</t>
  </si>
  <si>
    <t>试讲权重分          （试讲成绩*0.5）</t>
  </si>
  <si>
    <t>王媛媛</t>
  </si>
  <si>
    <t>20150101722</t>
  </si>
  <si>
    <t>李红</t>
  </si>
  <si>
    <t>20150101719</t>
  </si>
  <si>
    <t>闫爽</t>
  </si>
  <si>
    <t>20150101724</t>
  </si>
  <si>
    <t>孟慧明</t>
  </si>
  <si>
    <t>20150101714</t>
  </si>
  <si>
    <t>黄阳松</t>
  </si>
  <si>
    <t>20150101721</t>
  </si>
  <si>
    <t>赵冬燕</t>
  </si>
  <si>
    <t>20150101727</t>
  </si>
  <si>
    <t>后勤干事</t>
  </si>
  <si>
    <t>面试权重分                            (面试成绩*60%）</t>
  </si>
  <si>
    <t>郭洋</t>
  </si>
  <si>
    <t>20150101801</t>
  </si>
  <si>
    <t>吕久宇</t>
  </si>
  <si>
    <t>20150101730</t>
  </si>
  <si>
    <t>刘淇唯</t>
  </si>
  <si>
    <t>20150101803</t>
  </si>
  <si>
    <t>铁岭市浅水湾幼儿园2015年教师招聘成绩汇总表</t>
  </si>
  <si>
    <t>文冠华</t>
  </si>
  <si>
    <t>20150101216</t>
  </si>
  <si>
    <t>石颖</t>
  </si>
  <si>
    <t>20150101215</t>
  </si>
  <si>
    <t>杨丽萍</t>
  </si>
  <si>
    <t>20150101223</t>
  </si>
  <si>
    <t>石筱轩</t>
  </si>
  <si>
    <t>20150101218</t>
  </si>
  <si>
    <t>郭萍</t>
  </si>
  <si>
    <t>20150101329</t>
  </si>
  <si>
    <t>杨晓云</t>
  </si>
  <si>
    <t>20150101227</t>
  </si>
  <si>
    <t>郭玲</t>
  </si>
  <si>
    <t>20150101402</t>
  </si>
  <si>
    <t>杨行</t>
  </si>
  <si>
    <t>20150101310</t>
  </si>
  <si>
    <t>李月</t>
  </si>
  <si>
    <t>20150101403</t>
  </si>
  <si>
    <t>白璐</t>
  </si>
  <si>
    <t>20150101224</t>
  </si>
  <si>
    <t>李纳</t>
  </si>
  <si>
    <t>20150101226</t>
  </si>
  <si>
    <t>黄楷雯</t>
  </si>
  <si>
    <t>20150101217</t>
  </si>
  <si>
    <t>李丙徽</t>
  </si>
  <si>
    <t>20150101316</t>
  </si>
  <si>
    <t>张馨月</t>
  </si>
  <si>
    <t>20150101130</t>
  </si>
  <si>
    <t>孙晓红</t>
  </si>
  <si>
    <t>20150101117</t>
  </si>
  <si>
    <t>朱悦</t>
  </si>
  <si>
    <t>20150101119</t>
  </si>
  <si>
    <t>保健医</t>
  </si>
  <si>
    <t>张杨</t>
  </si>
  <si>
    <t>20150101207</t>
  </si>
  <si>
    <t>铁岭市水木华园南宁幼儿园2015年教师招聘成绩汇总表</t>
  </si>
  <si>
    <t>陶蕴霖</t>
  </si>
  <si>
    <t>20150100930</t>
  </si>
  <si>
    <t>钟钰涵</t>
  </si>
  <si>
    <t>20150100918</t>
  </si>
  <si>
    <t>代妍妍</t>
  </si>
  <si>
    <t>20150101007</t>
  </si>
  <si>
    <t>韩丽娜</t>
  </si>
  <si>
    <t>20150101102</t>
  </si>
  <si>
    <t>李宇鹤</t>
  </si>
  <si>
    <t>20150100919</t>
  </si>
  <si>
    <t>李松</t>
  </si>
  <si>
    <t>20150101012</t>
  </si>
  <si>
    <t>张舒畅</t>
  </si>
  <si>
    <t>20150101002</t>
  </si>
  <si>
    <t>王楠</t>
  </si>
  <si>
    <t>20150101107</t>
  </si>
  <si>
    <t>辛苑</t>
  </si>
  <si>
    <t>20150101101</t>
  </si>
  <si>
    <t>费秀秀</t>
  </si>
  <si>
    <t>20150101005</t>
  </si>
  <si>
    <t>郎书慧</t>
  </si>
  <si>
    <t>20150100916</t>
  </si>
  <si>
    <t>井玉娇</t>
  </si>
  <si>
    <t>20150100913</t>
  </si>
  <si>
    <t>营养师</t>
  </si>
  <si>
    <t>付饶</t>
  </si>
  <si>
    <t>20150101108</t>
  </si>
  <si>
    <t>2015年铁岭市直教育系统公开招聘工作人员考试成绩表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</si>
</sst>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1">
    <font>
      <sz val="12"/>
      <name val="宋体"/>
      <family val="0"/>
    </font>
    <font>
      <sz val="12"/>
      <name val="华文仿宋"/>
      <family val="0"/>
    </font>
    <font>
      <b/>
      <sz val="16"/>
      <name val="华文仿宋"/>
      <family val="0"/>
    </font>
    <font>
      <sz val="12"/>
      <name val="华文楷体"/>
      <family val="0"/>
    </font>
    <font>
      <sz val="11"/>
      <name val="华文楷体"/>
      <family val="0"/>
    </font>
    <font>
      <sz val="10"/>
      <name val="宋体"/>
      <family val="0"/>
    </font>
    <font>
      <b/>
      <sz val="11"/>
      <name val="华文仿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华文仿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9.00390625" style="1" customWidth="1"/>
    <col min="2" max="2" width="10.75390625" style="1" customWidth="1"/>
    <col min="3" max="3" width="5.50390625" style="1" bestFit="1" customWidth="1"/>
    <col min="4" max="4" width="12.875" style="2" customWidth="1"/>
    <col min="5" max="5" width="9.50390625" style="3" bestFit="1" customWidth="1"/>
    <col min="6" max="6" width="17.125" style="1" customWidth="1"/>
    <col min="7" max="7" width="9.00390625" style="1" customWidth="1"/>
    <col min="8" max="8" width="19.75390625" style="1" customWidth="1"/>
    <col min="9" max="9" width="9.00390625" style="1" customWidth="1"/>
    <col min="10" max="10" width="17.125" style="1" customWidth="1"/>
    <col min="11" max="11" width="9.00390625" style="1" customWidth="1"/>
  </cols>
  <sheetData>
    <row r="1" spans="1:11" ht="21.75">
      <c r="A1" s="27" t="s">
        <v>298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1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4.5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ht="18" customHeight="1">
      <c r="A5" s="8">
        <v>1</v>
      </c>
      <c r="B5" s="9" t="s">
        <v>13</v>
      </c>
      <c r="C5" s="9" t="s">
        <v>14</v>
      </c>
      <c r="D5" s="9" t="s">
        <v>15</v>
      </c>
      <c r="E5" s="10">
        <v>74.92</v>
      </c>
      <c r="F5" s="11">
        <f>E5*0.4</f>
        <v>29.968000000000004</v>
      </c>
      <c r="G5" s="8">
        <v>84</v>
      </c>
      <c r="H5" s="12">
        <f>G5*0.1</f>
        <v>8.4</v>
      </c>
      <c r="I5" s="8">
        <v>85</v>
      </c>
      <c r="J5" s="12">
        <f>I5*0.5</f>
        <v>42.5</v>
      </c>
      <c r="K5" s="12">
        <f>F5+H5+J5</f>
        <v>80.868</v>
      </c>
    </row>
    <row r="6" spans="1:11" ht="18" customHeight="1">
      <c r="A6" s="8">
        <v>2</v>
      </c>
      <c r="B6" s="9" t="s">
        <v>16</v>
      </c>
      <c r="C6" s="9" t="s">
        <v>14</v>
      </c>
      <c r="D6" s="9" t="s">
        <v>17</v>
      </c>
      <c r="E6" s="10">
        <v>52.41</v>
      </c>
      <c r="F6" s="11">
        <f>E6*0.4</f>
        <v>20.964</v>
      </c>
      <c r="G6" s="8">
        <v>0</v>
      </c>
      <c r="H6" s="12">
        <f>G6*0.1</f>
        <v>0</v>
      </c>
      <c r="I6" s="8">
        <v>0</v>
      </c>
      <c r="J6" s="12">
        <f>I6*0.5</f>
        <v>0</v>
      </c>
      <c r="K6" s="12">
        <f>F6+H6+J6</f>
        <v>20.964</v>
      </c>
    </row>
    <row r="7" spans="1:11" ht="21.75" customHeight="1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4.5">
      <c r="A8" s="5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7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</row>
    <row r="9" spans="1:11" ht="18" customHeight="1">
      <c r="A9" s="14">
        <v>1</v>
      </c>
      <c r="B9" s="9" t="s">
        <v>19</v>
      </c>
      <c r="C9" s="9" t="s">
        <v>14</v>
      </c>
      <c r="D9" s="9" t="s">
        <v>20</v>
      </c>
      <c r="E9" s="9">
        <v>77.37</v>
      </c>
      <c r="F9" s="11">
        <f>E9*0.4</f>
        <v>30.948000000000004</v>
      </c>
      <c r="G9" s="8">
        <v>88.8</v>
      </c>
      <c r="H9" s="12">
        <f>G9*0.1</f>
        <v>8.88</v>
      </c>
      <c r="I9" s="8">
        <v>88.6</v>
      </c>
      <c r="J9" s="12">
        <f>I9*0.5</f>
        <v>44.3</v>
      </c>
      <c r="K9" s="12">
        <f>F9+H9+J9</f>
        <v>84.128</v>
      </c>
    </row>
    <row r="10" spans="1:11" ht="18" customHeight="1">
      <c r="A10" s="14">
        <v>2</v>
      </c>
      <c r="B10" s="9" t="s">
        <v>21</v>
      </c>
      <c r="C10" s="9" t="s">
        <v>14</v>
      </c>
      <c r="D10" s="9" t="s">
        <v>22</v>
      </c>
      <c r="E10" s="9">
        <v>79.01</v>
      </c>
      <c r="F10" s="11">
        <f>E10*0.4</f>
        <v>31.604000000000003</v>
      </c>
      <c r="G10" s="8">
        <v>74.6</v>
      </c>
      <c r="H10" s="12">
        <f>G10*0.1</f>
        <v>7.46</v>
      </c>
      <c r="I10" s="8">
        <v>74.6</v>
      </c>
      <c r="J10" s="12">
        <f>I10*0.5</f>
        <v>37.3</v>
      </c>
      <c r="K10" s="12">
        <f>F10+H10+J10</f>
        <v>76.364</v>
      </c>
    </row>
    <row r="11" spans="1:11" ht="18" customHeight="1">
      <c r="A11" s="14">
        <v>3</v>
      </c>
      <c r="B11" s="9" t="s">
        <v>23</v>
      </c>
      <c r="C11" s="9" t="s">
        <v>14</v>
      </c>
      <c r="D11" s="9" t="s">
        <v>24</v>
      </c>
      <c r="E11" s="9">
        <v>59.03</v>
      </c>
      <c r="F11" s="11">
        <f>E11*0.4</f>
        <v>23.612000000000002</v>
      </c>
      <c r="G11" s="8">
        <v>83.6</v>
      </c>
      <c r="H11" s="12">
        <f>G11*0.1</f>
        <v>8.36</v>
      </c>
      <c r="I11" s="8">
        <v>79</v>
      </c>
      <c r="J11" s="12">
        <f>I11*0.5</f>
        <v>39.5</v>
      </c>
      <c r="K11" s="12">
        <f>F11+H11+J11</f>
        <v>71.47200000000001</v>
      </c>
    </row>
    <row r="12" spans="1:11" ht="21.75" customHeight="1">
      <c r="A12" s="18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1.75" customHeight="1">
      <c r="A13" s="17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34.5">
      <c r="A14" s="5" t="s">
        <v>2</v>
      </c>
      <c r="B14" s="5" t="s">
        <v>3</v>
      </c>
      <c r="C14" s="5" t="s">
        <v>4</v>
      </c>
      <c r="D14" s="6" t="s">
        <v>5</v>
      </c>
      <c r="E14" s="7" t="s">
        <v>6</v>
      </c>
      <c r="F14" s="7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5" t="s">
        <v>12</v>
      </c>
    </row>
    <row r="15" spans="1:11" ht="18" customHeight="1">
      <c r="A15" s="8">
        <v>1</v>
      </c>
      <c r="B15" s="9" t="s">
        <v>27</v>
      </c>
      <c r="C15" s="9" t="s">
        <v>14</v>
      </c>
      <c r="D15" s="9" t="s">
        <v>28</v>
      </c>
      <c r="E15" s="10">
        <v>79.03</v>
      </c>
      <c r="F15" s="11">
        <f aca="true" t="shared" si="0" ref="F15:F20">E15*0.4</f>
        <v>31.612000000000002</v>
      </c>
      <c r="G15" s="8">
        <v>82.8</v>
      </c>
      <c r="H15" s="12">
        <f aca="true" t="shared" si="1" ref="H15:H20">G15*0.1</f>
        <v>8.28</v>
      </c>
      <c r="I15" s="8">
        <v>86.4</v>
      </c>
      <c r="J15" s="12">
        <f aca="true" t="shared" si="2" ref="J15:J20">I15*0.5</f>
        <v>43.2</v>
      </c>
      <c r="K15" s="12">
        <f aca="true" t="shared" si="3" ref="K15:K20">F15+H15+J15</f>
        <v>83.09200000000001</v>
      </c>
    </row>
    <row r="16" spans="1:11" ht="18" customHeight="1">
      <c r="A16" s="8">
        <v>2</v>
      </c>
      <c r="B16" s="9" t="s">
        <v>29</v>
      </c>
      <c r="C16" s="9" t="s">
        <v>14</v>
      </c>
      <c r="D16" s="9" t="s">
        <v>30</v>
      </c>
      <c r="E16" s="10">
        <v>64.05</v>
      </c>
      <c r="F16" s="11">
        <f t="shared" si="0"/>
        <v>25.62</v>
      </c>
      <c r="G16" s="8">
        <v>86.4</v>
      </c>
      <c r="H16" s="12">
        <f t="shared" si="1"/>
        <v>8.64</v>
      </c>
      <c r="I16" s="8">
        <v>83.2</v>
      </c>
      <c r="J16" s="12">
        <f t="shared" si="2"/>
        <v>41.6</v>
      </c>
      <c r="K16" s="12">
        <f t="shared" si="3"/>
        <v>75.86000000000001</v>
      </c>
    </row>
    <row r="17" spans="1:11" ht="18" customHeight="1">
      <c r="A17" s="8">
        <v>5</v>
      </c>
      <c r="B17" s="9" t="s">
        <v>31</v>
      </c>
      <c r="C17" s="9" t="s">
        <v>32</v>
      </c>
      <c r="D17" s="9" t="s">
        <v>33</v>
      </c>
      <c r="E17" s="10">
        <v>56.6</v>
      </c>
      <c r="F17" s="11">
        <f t="shared" si="0"/>
        <v>22.64</v>
      </c>
      <c r="G17" s="8">
        <v>80.4</v>
      </c>
      <c r="H17" s="12">
        <f t="shared" si="1"/>
        <v>8.040000000000001</v>
      </c>
      <c r="I17" s="8">
        <v>81</v>
      </c>
      <c r="J17" s="12">
        <f t="shared" si="2"/>
        <v>40.5</v>
      </c>
      <c r="K17" s="12">
        <f t="shared" si="3"/>
        <v>71.18</v>
      </c>
    </row>
    <row r="18" spans="1:11" ht="18" customHeight="1">
      <c r="A18" s="8">
        <v>3</v>
      </c>
      <c r="B18" s="9" t="s">
        <v>34</v>
      </c>
      <c r="C18" s="9" t="s">
        <v>32</v>
      </c>
      <c r="D18" s="9" t="s">
        <v>35</v>
      </c>
      <c r="E18" s="10">
        <v>63.2</v>
      </c>
      <c r="F18" s="11">
        <f t="shared" si="0"/>
        <v>25.28</v>
      </c>
      <c r="G18" s="8">
        <v>0</v>
      </c>
      <c r="H18" s="12">
        <f t="shared" si="1"/>
        <v>0</v>
      </c>
      <c r="I18" s="8">
        <v>0</v>
      </c>
      <c r="J18" s="12">
        <f t="shared" si="2"/>
        <v>0</v>
      </c>
      <c r="K18" s="12">
        <f t="shared" si="3"/>
        <v>25.28</v>
      </c>
    </row>
    <row r="19" spans="1:11" ht="18" customHeight="1">
      <c r="A19" s="8">
        <v>4</v>
      </c>
      <c r="B19" s="9" t="s">
        <v>36</v>
      </c>
      <c r="C19" s="9" t="s">
        <v>32</v>
      </c>
      <c r="D19" s="9" t="s">
        <v>37</v>
      </c>
      <c r="E19" s="10">
        <v>57.41</v>
      </c>
      <c r="F19" s="11">
        <f t="shared" si="0"/>
        <v>22.964</v>
      </c>
      <c r="G19" s="8">
        <v>0</v>
      </c>
      <c r="H19" s="12">
        <f t="shared" si="1"/>
        <v>0</v>
      </c>
      <c r="I19" s="8">
        <v>0</v>
      </c>
      <c r="J19" s="12">
        <f t="shared" si="2"/>
        <v>0</v>
      </c>
      <c r="K19" s="12">
        <f t="shared" si="3"/>
        <v>22.964</v>
      </c>
    </row>
    <row r="20" spans="1:11" ht="18" customHeight="1">
      <c r="A20" s="8">
        <v>6</v>
      </c>
      <c r="B20" s="9" t="s">
        <v>38</v>
      </c>
      <c r="C20" s="9" t="s">
        <v>32</v>
      </c>
      <c r="D20" s="9" t="s">
        <v>39</v>
      </c>
      <c r="E20" s="10">
        <v>49.05</v>
      </c>
      <c r="F20" s="11">
        <f t="shared" si="0"/>
        <v>19.62</v>
      </c>
      <c r="G20" s="8">
        <v>0</v>
      </c>
      <c r="H20" s="12">
        <f t="shared" si="1"/>
        <v>0</v>
      </c>
      <c r="I20" s="8">
        <v>0</v>
      </c>
      <c r="J20" s="12">
        <f t="shared" si="2"/>
        <v>0</v>
      </c>
      <c r="K20" s="12">
        <f t="shared" si="3"/>
        <v>19.62</v>
      </c>
    </row>
    <row r="21" spans="1:11" ht="21.75" customHeight="1">
      <c r="A21" s="17" t="s">
        <v>40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34.5">
      <c r="A22" s="5" t="s">
        <v>2</v>
      </c>
      <c r="B22" s="5" t="s">
        <v>3</v>
      </c>
      <c r="C22" s="5" t="s">
        <v>4</v>
      </c>
      <c r="D22" s="6" t="s">
        <v>5</v>
      </c>
      <c r="E22" s="7" t="s">
        <v>6</v>
      </c>
      <c r="F22" s="7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12</v>
      </c>
    </row>
    <row r="23" spans="1:11" ht="18" customHeight="1">
      <c r="A23" s="14">
        <v>1</v>
      </c>
      <c r="B23" s="9" t="s">
        <v>41</v>
      </c>
      <c r="C23" s="9" t="s">
        <v>32</v>
      </c>
      <c r="D23" s="9" t="s">
        <v>42</v>
      </c>
      <c r="E23" s="10">
        <v>78.24</v>
      </c>
      <c r="F23" s="11">
        <f>E23*0.4</f>
        <v>31.296</v>
      </c>
      <c r="G23" s="8">
        <v>78.6</v>
      </c>
      <c r="H23" s="12">
        <f>G23*0.1</f>
        <v>7.859999999999999</v>
      </c>
      <c r="I23" s="8">
        <v>82.2</v>
      </c>
      <c r="J23" s="12">
        <f>I23*0.5</f>
        <v>41.1</v>
      </c>
      <c r="K23" s="12">
        <f>F23+H23+J23</f>
        <v>80.256</v>
      </c>
    </row>
    <row r="24" spans="1:11" ht="18" customHeight="1">
      <c r="A24" s="14">
        <v>2</v>
      </c>
      <c r="B24" s="9" t="s">
        <v>43</v>
      </c>
      <c r="C24" s="9" t="s">
        <v>32</v>
      </c>
      <c r="D24" s="9" t="s">
        <v>44</v>
      </c>
      <c r="E24" s="10">
        <v>67.41</v>
      </c>
      <c r="F24" s="11">
        <f>E24*0.4</f>
        <v>26.964</v>
      </c>
      <c r="G24" s="8">
        <v>75</v>
      </c>
      <c r="H24" s="12">
        <f>G24*0.1</f>
        <v>7.5</v>
      </c>
      <c r="I24" s="8">
        <v>77.4</v>
      </c>
      <c r="J24" s="12">
        <f>I24*0.5</f>
        <v>38.7</v>
      </c>
      <c r="K24" s="12">
        <f>F24+H24+J24</f>
        <v>73.164</v>
      </c>
    </row>
    <row r="25" spans="1:11" ht="21.75" customHeight="1">
      <c r="A25" s="17" t="s">
        <v>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34.5">
      <c r="A26" s="5" t="s">
        <v>2</v>
      </c>
      <c r="B26" s="5" t="s">
        <v>3</v>
      </c>
      <c r="C26" s="5" t="s">
        <v>4</v>
      </c>
      <c r="D26" s="6" t="s">
        <v>5</v>
      </c>
      <c r="E26" s="7" t="s">
        <v>6</v>
      </c>
      <c r="F26" s="7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</row>
    <row r="27" spans="1:11" ht="18" customHeight="1">
      <c r="A27" s="14">
        <v>1</v>
      </c>
      <c r="B27" s="9" t="s">
        <v>46</v>
      </c>
      <c r="C27" s="9" t="s">
        <v>32</v>
      </c>
      <c r="D27" s="9" t="s">
        <v>47</v>
      </c>
      <c r="E27" s="10">
        <v>65.75</v>
      </c>
      <c r="F27" s="11">
        <f>E27*0.4</f>
        <v>26.3</v>
      </c>
      <c r="G27" s="8">
        <v>89.6</v>
      </c>
      <c r="H27" s="12">
        <f>G27*0.1</f>
        <v>8.959999999999999</v>
      </c>
      <c r="I27" s="8">
        <v>91.4</v>
      </c>
      <c r="J27" s="12">
        <f>I27*0.5</f>
        <v>45.7</v>
      </c>
      <c r="K27" s="12">
        <f>F27+H27+J27</f>
        <v>80.96000000000001</v>
      </c>
    </row>
    <row r="28" spans="1:11" ht="18" customHeight="1">
      <c r="A28" s="14">
        <v>2</v>
      </c>
      <c r="B28" s="9" t="s">
        <v>48</v>
      </c>
      <c r="C28" s="9" t="s">
        <v>14</v>
      </c>
      <c r="D28" s="9" t="s">
        <v>49</v>
      </c>
      <c r="E28" s="10">
        <v>69.07</v>
      </c>
      <c r="F28" s="11">
        <f>E28*0.4</f>
        <v>27.628</v>
      </c>
      <c r="G28" s="8">
        <v>80.2</v>
      </c>
      <c r="H28" s="12">
        <f>G28*0.1</f>
        <v>8.020000000000001</v>
      </c>
      <c r="I28" s="8">
        <v>83.8</v>
      </c>
      <c r="J28" s="12">
        <f>I28*0.5</f>
        <v>41.9</v>
      </c>
      <c r="K28" s="12">
        <f>F28+H28+J28</f>
        <v>77.548</v>
      </c>
    </row>
    <row r="29" spans="1:11" ht="18" customHeight="1">
      <c r="A29" s="14">
        <v>3</v>
      </c>
      <c r="B29" s="9" t="s">
        <v>50</v>
      </c>
      <c r="C29" s="9" t="s">
        <v>14</v>
      </c>
      <c r="D29" s="9" t="s">
        <v>51</v>
      </c>
      <c r="E29" s="10">
        <v>49.92</v>
      </c>
      <c r="F29" s="11">
        <f>E29*0.4</f>
        <v>19.968000000000004</v>
      </c>
      <c r="G29" s="8">
        <v>82</v>
      </c>
      <c r="H29" s="12">
        <f>G29*0.1</f>
        <v>8.200000000000001</v>
      </c>
      <c r="I29" s="8">
        <v>82</v>
      </c>
      <c r="J29" s="12">
        <f>I29*0.5</f>
        <v>41</v>
      </c>
      <c r="K29" s="12">
        <f>F29+H29+J29</f>
        <v>69.168</v>
      </c>
    </row>
    <row r="30" spans="1:11" ht="21.75" customHeight="1">
      <c r="A30" s="18" t="s">
        <v>52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21.75" customHeight="1">
      <c r="A31" s="17" t="s">
        <v>53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34.5">
      <c r="A32" s="5" t="s">
        <v>2</v>
      </c>
      <c r="B32" s="5" t="s">
        <v>3</v>
      </c>
      <c r="C32" s="5" t="s">
        <v>4</v>
      </c>
      <c r="D32" s="6" t="s">
        <v>5</v>
      </c>
      <c r="E32" s="7" t="s">
        <v>6</v>
      </c>
      <c r="F32" s="7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</row>
    <row r="33" spans="1:11" ht="18" customHeight="1">
      <c r="A33" s="8">
        <v>1</v>
      </c>
      <c r="B33" s="9" t="s">
        <v>54</v>
      </c>
      <c r="C33" s="9" t="s">
        <v>14</v>
      </c>
      <c r="D33" s="9" t="s">
        <v>55</v>
      </c>
      <c r="E33" s="10">
        <v>75.69</v>
      </c>
      <c r="F33" s="11">
        <f aca="true" t="shared" si="4" ref="F33:F38">E33*0.4</f>
        <v>30.276</v>
      </c>
      <c r="G33" s="8">
        <v>83.8</v>
      </c>
      <c r="H33" s="12">
        <f aca="true" t="shared" si="5" ref="H33:H38">G33*0.1</f>
        <v>8.38</v>
      </c>
      <c r="I33" s="8">
        <v>88.4</v>
      </c>
      <c r="J33" s="12">
        <f aca="true" t="shared" si="6" ref="J33:J38">I33*0.5</f>
        <v>44.2</v>
      </c>
      <c r="K33" s="12">
        <f aca="true" t="shared" si="7" ref="K33:K38">F33+H33+J33</f>
        <v>82.856</v>
      </c>
    </row>
    <row r="34" spans="1:11" ht="18" customHeight="1">
      <c r="A34" s="8">
        <v>2</v>
      </c>
      <c r="B34" s="9" t="s">
        <v>56</v>
      </c>
      <c r="C34" s="9" t="s">
        <v>14</v>
      </c>
      <c r="D34" s="9" t="s">
        <v>57</v>
      </c>
      <c r="E34" s="10">
        <v>77.47</v>
      </c>
      <c r="F34" s="11">
        <f t="shared" si="4"/>
        <v>30.988</v>
      </c>
      <c r="G34" s="8">
        <v>84.2</v>
      </c>
      <c r="H34" s="12">
        <f t="shared" si="5"/>
        <v>8.42</v>
      </c>
      <c r="I34" s="8">
        <v>86.8</v>
      </c>
      <c r="J34" s="12">
        <f t="shared" si="6"/>
        <v>43.4</v>
      </c>
      <c r="K34" s="12">
        <f t="shared" si="7"/>
        <v>82.80799999999999</v>
      </c>
    </row>
    <row r="35" spans="1:11" ht="18" customHeight="1">
      <c r="A35" s="8">
        <v>3</v>
      </c>
      <c r="B35" s="9" t="s">
        <v>58</v>
      </c>
      <c r="C35" s="9" t="s">
        <v>14</v>
      </c>
      <c r="D35" s="9" t="s">
        <v>59</v>
      </c>
      <c r="E35" s="10">
        <v>79.05</v>
      </c>
      <c r="F35" s="11">
        <f t="shared" si="4"/>
        <v>31.62</v>
      </c>
      <c r="G35" s="8">
        <v>82.2</v>
      </c>
      <c r="H35" s="12">
        <f t="shared" si="5"/>
        <v>8.22</v>
      </c>
      <c r="I35" s="8">
        <v>82.6</v>
      </c>
      <c r="J35" s="12">
        <f t="shared" si="6"/>
        <v>41.3</v>
      </c>
      <c r="K35" s="12">
        <f t="shared" si="7"/>
        <v>81.14</v>
      </c>
    </row>
    <row r="36" spans="1:11" ht="18" customHeight="1">
      <c r="A36" s="8">
        <v>4</v>
      </c>
      <c r="B36" s="9" t="s">
        <v>60</v>
      </c>
      <c r="C36" s="9" t="s">
        <v>14</v>
      </c>
      <c r="D36" s="9" t="s">
        <v>61</v>
      </c>
      <c r="E36" s="10">
        <v>74.96</v>
      </c>
      <c r="F36" s="11">
        <f t="shared" si="4"/>
        <v>29.983999999999998</v>
      </c>
      <c r="G36" s="8">
        <v>81.8</v>
      </c>
      <c r="H36" s="12">
        <f t="shared" si="5"/>
        <v>8.18</v>
      </c>
      <c r="I36" s="8">
        <v>84.2</v>
      </c>
      <c r="J36" s="12">
        <f t="shared" si="6"/>
        <v>42.1</v>
      </c>
      <c r="K36" s="12">
        <f t="shared" si="7"/>
        <v>80.26400000000001</v>
      </c>
    </row>
    <row r="37" spans="1:11" ht="18" customHeight="1">
      <c r="A37" s="8">
        <v>5</v>
      </c>
      <c r="B37" s="9" t="s">
        <v>62</v>
      </c>
      <c r="C37" s="9" t="s">
        <v>14</v>
      </c>
      <c r="D37" s="9" t="s">
        <v>63</v>
      </c>
      <c r="E37" s="10">
        <v>75</v>
      </c>
      <c r="F37" s="11">
        <f t="shared" si="4"/>
        <v>30</v>
      </c>
      <c r="G37" s="8">
        <v>80.4</v>
      </c>
      <c r="H37" s="12">
        <f t="shared" si="5"/>
        <v>8.040000000000001</v>
      </c>
      <c r="I37" s="8">
        <v>78.4</v>
      </c>
      <c r="J37" s="12">
        <f t="shared" si="6"/>
        <v>39.2</v>
      </c>
      <c r="K37" s="12">
        <f t="shared" si="7"/>
        <v>77.24000000000001</v>
      </c>
    </row>
    <row r="38" spans="1:11" ht="18" customHeight="1">
      <c r="A38" s="8">
        <v>6</v>
      </c>
      <c r="B38" s="9" t="s">
        <v>64</v>
      </c>
      <c r="C38" s="9" t="s">
        <v>32</v>
      </c>
      <c r="D38" s="9" t="s">
        <v>65</v>
      </c>
      <c r="E38" s="10">
        <v>84.07</v>
      </c>
      <c r="F38" s="11">
        <f t="shared" si="4"/>
        <v>33.628</v>
      </c>
      <c r="G38" s="8">
        <v>0</v>
      </c>
      <c r="H38" s="12">
        <f t="shared" si="5"/>
        <v>0</v>
      </c>
      <c r="I38" s="8">
        <v>0</v>
      </c>
      <c r="J38" s="12">
        <f t="shared" si="6"/>
        <v>0</v>
      </c>
      <c r="K38" s="12">
        <f t="shared" si="7"/>
        <v>33.628</v>
      </c>
    </row>
    <row r="39" spans="1:11" ht="21.75" customHeight="1">
      <c r="A39" s="17" t="s">
        <v>66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34.5">
      <c r="A40" s="5" t="s">
        <v>2</v>
      </c>
      <c r="B40" s="5" t="s">
        <v>3</v>
      </c>
      <c r="C40" s="5" t="s">
        <v>4</v>
      </c>
      <c r="D40" s="6" t="s">
        <v>5</v>
      </c>
      <c r="E40" s="7" t="s">
        <v>6</v>
      </c>
      <c r="F40" s="7" t="s">
        <v>7</v>
      </c>
      <c r="G40" s="5" t="s">
        <v>8</v>
      </c>
      <c r="H40" s="5" t="s">
        <v>9</v>
      </c>
      <c r="I40" s="5" t="s">
        <v>10</v>
      </c>
      <c r="J40" s="5" t="s">
        <v>11</v>
      </c>
      <c r="K40" s="5" t="s">
        <v>12</v>
      </c>
    </row>
    <row r="41" spans="1:11" ht="18" customHeight="1">
      <c r="A41" s="8">
        <v>1</v>
      </c>
      <c r="B41" s="9" t="s">
        <v>67</v>
      </c>
      <c r="C41" s="9" t="s">
        <v>14</v>
      </c>
      <c r="D41" s="9" t="s">
        <v>68</v>
      </c>
      <c r="E41" s="10">
        <v>79.86</v>
      </c>
      <c r="F41" s="11">
        <f>E41*0.4</f>
        <v>31.944000000000003</v>
      </c>
      <c r="G41" s="8">
        <v>89.6</v>
      </c>
      <c r="H41" s="12">
        <f>G41*0.1</f>
        <v>8.959999999999999</v>
      </c>
      <c r="I41" s="8">
        <v>91</v>
      </c>
      <c r="J41" s="12">
        <f>I41*0.5</f>
        <v>45.5</v>
      </c>
      <c r="K41" s="12">
        <f>F41+H41+J41</f>
        <v>86.404</v>
      </c>
    </row>
    <row r="42" spans="1:11" ht="18" customHeight="1">
      <c r="A42" s="8">
        <v>2</v>
      </c>
      <c r="B42" s="9" t="s">
        <v>69</v>
      </c>
      <c r="C42" s="9" t="s">
        <v>14</v>
      </c>
      <c r="D42" s="9" t="s">
        <v>70</v>
      </c>
      <c r="E42" s="10">
        <v>82.33</v>
      </c>
      <c r="F42" s="11">
        <f>E42*0.4</f>
        <v>32.932</v>
      </c>
      <c r="G42" s="8">
        <v>85.4</v>
      </c>
      <c r="H42" s="12">
        <f>G42*0.1</f>
        <v>8.540000000000001</v>
      </c>
      <c r="I42" s="8">
        <v>87.2</v>
      </c>
      <c r="J42" s="12">
        <f>I42*0.5</f>
        <v>43.6</v>
      </c>
      <c r="K42" s="12">
        <f>F42+H42+J42</f>
        <v>85.072</v>
      </c>
    </row>
    <row r="43" spans="1:11" ht="18" customHeight="1">
      <c r="A43" s="8">
        <v>3</v>
      </c>
      <c r="B43" s="9" t="s">
        <v>71</v>
      </c>
      <c r="C43" s="9" t="s">
        <v>14</v>
      </c>
      <c r="D43" s="9" t="s">
        <v>72</v>
      </c>
      <c r="E43" s="10">
        <v>82.37</v>
      </c>
      <c r="F43" s="11">
        <f>E43*0.4</f>
        <v>32.948</v>
      </c>
      <c r="G43" s="8">
        <v>87.8</v>
      </c>
      <c r="H43" s="12">
        <f>G43*0.1</f>
        <v>8.78</v>
      </c>
      <c r="I43" s="8">
        <v>84.4</v>
      </c>
      <c r="J43" s="12">
        <f>I43*0.5</f>
        <v>42.2</v>
      </c>
      <c r="K43" s="12">
        <f>F43+H43+J43</f>
        <v>83.928</v>
      </c>
    </row>
    <row r="44" spans="1:11" ht="21.75" customHeight="1">
      <c r="A44" s="17" t="s">
        <v>73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34.5">
      <c r="A45" s="5" t="s">
        <v>2</v>
      </c>
      <c r="B45" s="5" t="s">
        <v>3</v>
      </c>
      <c r="C45" s="5" t="s">
        <v>4</v>
      </c>
      <c r="D45" s="6" t="s">
        <v>5</v>
      </c>
      <c r="E45" s="7" t="s">
        <v>6</v>
      </c>
      <c r="F45" s="7" t="s">
        <v>7</v>
      </c>
      <c r="G45" s="5" t="s">
        <v>8</v>
      </c>
      <c r="H45" s="5" t="s">
        <v>9</v>
      </c>
      <c r="I45" s="5" t="s">
        <v>10</v>
      </c>
      <c r="J45" s="5" t="s">
        <v>11</v>
      </c>
      <c r="K45" s="5" t="s">
        <v>12</v>
      </c>
    </row>
    <row r="46" spans="1:11" ht="18" customHeight="1">
      <c r="A46" s="8">
        <v>1</v>
      </c>
      <c r="B46" s="9" t="s">
        <v>74</v>
      </c>
      <c r="C46" s="9" t="s">
        <v>14</v>
      </c>
      <c r="D46" s="9" t="s">
        <v>75</v>
      </c>
      <c r="E46" s="10">
        <v>81.56</v>
      </c>
      <c r="F46" s="11">
        <f>E46*0.4</f>
        <v>32.624</v>
      </c>
      <c r="G46" s="8">
        <v>92.8</v>
      </c>
      <c r="H46" s="12">
        <f>G46*0.1</f>
        <v>9.28</v>
      </c>
      <c r="I46" s="8">
        <v>90.8</v>
      </c>
      <c r="J46" s="12">
        <f>I46*0.5</f>
        <v>45.4</v>
      </c>
      <c r="K46" s="12">
        <f>F46+H46+J46</f>
        <v>87.304</v>
      </c>
    </row>
    <row r="47" spans="1:11" ht="18" customHeight="1">
      <c r="A47" s="8">
        <v>2</v>
      </c>
      <c r="B47" s="9" t="s">
        <v>76</v>
      </c>
      <c r="C47" s="9" t="s">
        <v>14</v>
      </c>
      <c r="D47" s="9" t="s">
        <v>77</v>
      </c>
      <c r="E47" s="10">
        <v>78.22</v>
      </c>
      <c r="F47" s="11">
        <f>E47*0.4</f>
        <v>31.288</v>
      </c>
      <c r="G47" s="8">
        <v>86.8</v>
      </c>
      <c r="H47" s="12">
        <f>G47*0.1</f>
        <v>8.68</v>
      </c>
      <c r="I47" s="8">
        <v>86.6</v>
      </c>
      <c r="J47" s="12">
        <f>I47*0.5</f>
        <v>43.3</v>
      </c>
      <c r="K47" s="12">
        <f>F47+H47+J47</f>
        <v>83.268</v>
      </c>
    </row>
    <row r="48" spans="1:11" ht="18" customHeight="1">
      <c r="A48" s="8">
        <v>3</v>
      </c>
      <c r="B48" s="9" t="s">
        <v>78</v>
      </c>
      <c r="C48" s="9" t="s">
        <v>14</v>
      </c>
      <c r="D48" s="9" t="s">
        <v>79</v>
      </c>
      <c r="E48" s="10">
        <v>78.22</v>
      </c>
      <c r="F48" s="11">
        <f>E48*0.4</f>
        <v>31.288</v>
      </c>
      <c r="G48" s="8">
        <v>83</v>
      </c>
      <c r="H48" s="12">
        <f>G48*0.1</f>
        <v>8.3</v>
      </c>
      <c r="I48" s="8">
        <v>83.8</v>
      </c>
      <c r="J48" s="12">
        <f>I48*0.5</f>
        <v>41.9</v>
      </c>
      <c r="K48" s="12">
        <f>F48+H48+J48</f>
        <v>81.488</v>
      </c>
    </row>
    <row r="49" spans="1:11" ht="21.75" customHeight="1">
      <c r="A49" s="18" t="s">
        <v>80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21.75" customHeight="1">
      <c r="A50" s="17" t="s">
        <v>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34.5">
      <c r="A51" s="5" t="s">
        <v>2</v>
      </c>
      <c r="B51" s="5" t="s">
        <v>3</v>
      </c>
      <c r="C51" s="5" t="s">
        <v>4</v>
      </c>
      <c r="D51" s="6" t="s">
        <v>5</v>
      </c>
      <c r="E51" s="7" t="s">
        <v>6</v>
      </c>
      <c r="F51" s="7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</row>
    <row r="52" spans="1:11" ht="18" customHeight="1">
      <c r="A52" s="8">
        <v>1</v>
      </c>
      <c r="B52" s="9" t="s">
        <v>82</v>
      </c>
      <c r="C52" s="9" t="s">
        <v>32</v>
      </c>
      <c r="D52" s="9" t="s">
        <v>83</v>
      </c>
      <c r="E52" s="10">
        <v>58.26</v>
      </c>
      <c r="F52" s="11">
        <f>E52*0.4</f>
        <v>23.304000000000002</v>
      </c>
      <c r="G52" s="8">
        <v>91.2</v>
      </c>
      <c r="H52" s="12">
        <f>G52*0.1</f>
        <v>9.120000000000001</v>
      </c>
      <c r="I52" s="8">
        <v>92</v>
      </c>
      <c r="J52" s="12">
        <f>I52*0.5</f>
        <v>46</v>
      </c>
      <c r="K52" s="12">
        <f>F52+H52+J52</f>
        <v>78.424</v>
      </c>
    </row>
    <row r="53" spans="1:11" ht="18" customHeight="1">
      <c r="A53" s="8">
        <v>2</v>
      </c>
      <c r="B53" s="9" t="s">
        <v>84</v>
      </c>
      <c r="C53" s="9" t="s">
        <v>32</v>
      </c>
      <c r="D53" s="9" t="s">
        <v>85</v>
      </c>
      <c r="E53" s="10">
        <v>63.26</v>
      </c>
      <c r="F53" s="11">
        <f>E53*0.4</f>
        <v>25.304000000000002</v>
      </c>
      <c r="G53" s="8">
        <v>75.6</v>
      </c>
      <c r="H53" s="12">
        <f>G53*0.1</f>
        <v>7.56</v>
      </c>
      <c r="I53" s="8">
        <v>72.6</v>
      </c>
      <c r="J53" s="12">
        <f>I53*0.5</f>
        <v>36.3</v>
      </c>
      <c r="K53" s="12">
        <f>F53+H53+J53</f>
        <v>69.164</v>
      </c>
    </row>
    <row r="54" spans="1:11" ht="18" customHeight="1">
      <c r="A54" s="8">
        <v>3</v>
      </c>
      <c r="B54" s="9" t="s">
        <v>86</v>
      </c>
      <c r="C54" s="9" t="s">
        <v>32</v>
      </c>
      <c r="D54" s="9" t="s">
        <v>87</v>
      </c>
      <c r="E54" s="10">
        <v>58.22</v>
      </c>
      <c r="F54" s="11">
        <f>E54*0.4</f>
        <v>23.288</v>
      </c>
      <c r="G54" s="8">
        <v>74.8</v>
      </c>
      <c r="H54" s="12">
        <f>G54*0.1</f>
        <v>7.48</v>
      </c>
      <c r="I54" s="8">
        <v>76.2</v>
      </c>
      <c r="J54" s="12">
        <f>I54*0.5</f>
        <v>38.1</v>
      </c>
      <c r="K54" s="12">
        <f>F54+H54+J54</f>
        <v>68.868</v>
      </c>
    </row>
    <row r="55" spans="1:11" ht="21.75" customHeight="1">
      <c r="A55" s="18" t="s">
        <v>88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21.75" customHeight="1">
      <c r="A56" s="17" t="s">
        <v>89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34.5">
      <c r="A57" s="5" t="s">
        <v>2</v>
      </c>
      <c r="B57" s="5" t="s">
        <v>3</v>
      </c>
      <c r="C57" s="5" t="s">
        <v>4</v>
      </c>
      <c r="D57" s="6" t="s">
        <v>5</v>
      </c>
      <c r="E57" s="7" t="s">
        <v>6</v>
      </c>
      <c r="F57" s="7" t="s">
        <v>7</v>
      </c>
      <c r="G57" s="5" t="s">
        <v>8</v>
      </c>
      <c r="H57" s="5" t="s">
        <v>9</v>
      </c>
      <c r="I57" s="5" t="s">
        <v>10</v>
      </c>
      <c r="J57" s="5" t="s">
        <v>11</v>
      </c>
      <c r="K57" s="5" t="s">
        <v>12</v>
      </c>
    </row>
    <row r="58" spans="1:11" ht="18" customHeight="1">
      <c r="A58" s="8">
        <v>1</v>
      </c>
      <c r="B58" s="9" t="s">
        <v>90</v>
      </c>
      <c r="C58" s="9" t="s">
        <v>14</v>
      </c>
      <c r="D58" s="9" t="s">
        <v>91</v>
      </c>
      <c r="E58" s="9">
        <v>83.2</v>
      </c>
      <c r="F58" s="11">
        <f aca="true" t="shared" si="8" ref="F58:F63">E58*0.4</f>
        <v>33.28</v>
      </c>
      <c r="G58" s="8">
        <v>73.4</v>
      </c>
      <c r="H58" s="12">
        <f aca="true" t="shared" si="9" ref="H58:H63">G58*0.1</f>
        <v>7.340000000000001</v>
      </c>
      <c r="I58" s="8">
        <v>75</v>
      </c>
      <c r="J58" s="12">
        <f aca="true" t="shared" si="10" ref="J58:J63">I58*0.5</f>
        <v>37.5</v>
      </c>
      <c r="K58" s="12">
        <f aca="true" t="shared" si="11" ref="K58:K63">F58+H58+J58</f>
        <v>78.12</v>
      </c>
    </row>
    <row r="59" spans="1:11" ht="18" customHeight="1">
      <c r="A59" s="8">
        <v>2</v>
      </c>
      <c r="B59" s="9" t="s">
        <v>92</v>
      </c>
      <c r="C59" s="9" t="s">
        <v>14</v>
      </c>
      <c r="D59" s="9" t="s">
        <v>93</v>
      </c>
      <c r="E59" s="9">
        <v>80.73</v>
      </c>
      <c r="F59" s="11">
        <f t="shared" si="8"/>
        <v>32.292</v>
      </c>
      <c r="G59" s="8">
        <v>74.6</v>
      </c>
      <c r="H59" s="12">
        <f t="shared" si="9"/>
        <v>7.46</v>
      </c>
      <c r="I59" s="8">
        <v>77.4</v>
      </c>
      <c r="J59" s="12">
        <f t="shared" si="10"/>
        <v>38.7</v>
      </c>
      <c r="K59" s="12">
        <f t="shared" si="11"/>
        <v>78.452</v>
      </c>
    </row>
    <row r="60" spans="1:11" ht="18" customHeight="1">
      <c r="A60" s="8">
        <v>3</v>
      </c>
      <c r="B60" s="9" t="s">
        <v>94</v>
      </c>
      <c r="C60" s="9" t="s">
        <v>14</v>
      </c>
      <c r="D60" s="9" t="s">
        <v>95</v>
      </c>
      <c r="E60" s="9">
        <v>79.05</v>
      </c>
      <c r="F60" s="11">
        <f t="shared" si="8"/>
        <v>31.62</v>
      </c>
      <c r="G60" s="8">
        <v>73.2</v>
      </c>
      <c r="H60" s="12">
        <f t="shared" si="9"/>
        <v>7.32</v>
      </c>
      <c r="I60" s="8">
        <v>73</v>
      </c>
      <c r="J60" s="12">
        <f t="shared" si="10"/>
        <v>36.5</v>
      </c>
      <c r="K60" s="12">
        <f t="shared" si="11"/>
        <v>75.44</v>
      </c>
    </row>
    <row r="61" spans="1:11" ht="18" customHeight="1">
      <c r="A61" s="8">
        <v>4</v>
      </c>
      <c r="B61" s="9" t="s">
        <v>96</v>
      </c>
      <c r="C61" s="9" t="s">
        <v>14</v>
      </c>
      <c r="D61" s="9" t="s">
        <v>97</v>
      </c>
      <c r="E61" s="9">
        <v>78.2</v>
      </c>
      <c r="F61" s="11">
        <f t="shared" si="8"/>
        <v>31.28</v>
      </c>
      <c r="G61" s="8">
        <v>68.2</v>
      </c>
      <c r="H61" s="12">
        <f t="shared" si="9"/>
        <v>6.82</v>
      </c>
      <c r="I61" s="8">
        <v>69.2</v>
      </c>
      <c r="J61" s="12">
        <f t="shared" si="10"/>
        <v>34.6</v>
      </c>
      <c r="K61" s="12">
        <f t="shared" si="11"/>
        <v>72.7</v>
      </c>
    </row>
    <row r="62" spans="1:11" ht="18" customHeight="1">
      <c r="A62" s="8">
        <v>5</v>
      </c>
      <c r="B62" s="9" t="s">
        <v>98</v>
      </c>
      <c r="C62" s="9" t="s">
        <v>14</v>
      </c>
      <c r="D62" s="9" t="s">
        <v>99</v>
      </c>
      <c r="E62" s="9">
        <v>75.77</v>
      </c>
      <c r="F62" s="11">
        <f t="shared" si="8"/>
        <v>30.308</v>
      </c>
      <c r="G62" s="8">
        <v>76.6</v>
      </c>
      <c r="H62" s="12">
        <f t="shared" si="9"/>
        <v>7.66</v>
      </c>
      <c r="I62" s="8">
        <v>77.4</v>
      </c>
      <c r="J62" s="12">
        <f t="shared" si="10"/>
        <v>38.7</v>
      </c>
      <c r="K62" s="12">
        <f t="shared" si="11"/>
        <v>76.668</v>
      </c>
    </row>
    <row r="63" spans="1:11" ht="18" customHeight="1">
      <c r="A63" s="8">
        <v>6</v>
      </c>
      <c r="B63" s="9" t="s">
        <v>100</v>
      </c>
      <c r="C63" s="9" t="s">
        <v>14</v>
      </c>
      <c r="D63" s="9" t="s">
        <v>101</v>
      </c>
      <c r="E63" s="9">
        <v>69.05</v>
      </c>
      <c r="F63" s="11">
        <f t="shared" si="8"/>
        <v>27.62</v>
      </c>
      <c r="G63" s="8">
        <v>71.6</v>
      </c>
      <c r="H63" s="12">
        <f t="shared" si="9"/>
        <v>7.16</v>
      </c>
      <c r="I63" s="8">
        <v>72</v>
      </c>
      <c r="J63" s="12">
        <f t="shared" si="10"/>
        <v>36</v>
      </c>
      <c r="K63" s="12">
        <f t="shared" si="11"/>
        <v>70.78</v>
      </c>
    </row>
    <row r="64" spans="1:11" ht="21.75" customHeight="1">
      <c r="A64" s="17" t="s">
        <v>102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34.5">
      <c r="A65" s="5" t="s">
        <v>2</v>
      </c>
      <c r="B65" s="5" t="s">
        <v>3</v>
      </c>
      <c r="C65" s="5" t="s">
        <v>4</v>
      </c>
      <c r="D65" s="6" t="s">
        <v>5</v>
      </c>
      <c r="E65" s="7" t="s">
        <v>6</v>
      </c>
      <c r="F65" s="7" t="s">
        <v>7</v>
      </c>
      <c r="G65" s="5" t="s">
        <v>8</v>
      </c>
      <c r="H65" s="5" t="s">
        <v>9</v>
      </c>
      <c r="I65" s="5" t="s">
        <v>10</v>
      </c>
      <c r="J65" s="5" t="s">
        <v>11</v>
      </c>
      <c r="K65" s="5" t="s">
        <v>12</v>
      </c>
    </row>
    <row r="66" spans="1:11" ht="18" customHeight="1">
      <c r="A66" s="14">
        <v>1</v>
      </c>
      <c r="B66" s="9" t="s">
        <v>103</v>
      </c>
      <c r="C66" s="9" t="s">
        <v>14</v>
      </c>
      <c r="D66" s="9" t="s">
        <v>104</v>
      </c>
      <c r="E66" s="9">
        <v>76.58</v>
      </c>
      <c r="F66" s="11">
        <f>E66*0.4</f>
        <v>30.632</v>
      </c>
      <c r="G66" s="8">
        <v>73.6</v>
      </c>
      <c r="H66" s="12">
        <f>G66*0.1</f>
        <v>7.359999999999999</v>
      </c>
      <c r="I66" s="8">
        <v>74</v>
      </c>
      <c r="J66" s="12">
        <f>I66*0.5</f>
        <v>37</v>
      </c>
      <c r="K66" s="12">
        <f>F66+H66+J66</f>
        <v>74.992</v>
      </c>
    </row>
    <row r="67" spans="1:11" ht="18" customHeight="1">
      <c r="A67" s="14">
        <v>2</v>
      </c>
      <c r="B67" s="9" t="s">
        <v>105</v>
      </c>
      <c r="C67" s="9" t="s">
        <v>32</v>
      </c>
      <c r="D67" s="9" t="s">
        <v>106</v>
      </c>
      <c r="E67" s="9">
        <v>75.75</v>
      </c>
      <c r="F67" s="11">
        <f>E67*0.4</f>
        <v>30.3</v>
      </c>
      <c r="G67" s="8">
        <v>77.6</v>
      </c>
      <c r="H67" s="12">
        <f>G67*0.1</f>
        <v>7.76</v>
      </c>
      <c r="I67" s="8">
        <v>79.6</v>
      </c>
      <c r="J67" s="12">
        <f>I67*0.5</f>
        <v>39.8</v>
      </c>
      <c r="K67" s="12">
        <f>F67+H67+J67</f>
        <v>77.86</v>
      </c>
    </row>
    <row r="68" spans="1:11" ht="18" customHeight="1">
      <c r="A68" s="14">
        <v>3</v>
      </c>
      <c r="B68" s="9" t="s">
        <v>107</v>
      </c>
      <c r="C68" s="9" t="s">
        <v>14</v>
      </c>
      <c r="D68" s="9" t="s">
        <v>108</v>
      </c>
      <c r="E68" s="9">
        <v>75.75</v>
      </c>
      <c r="F68" s="11">
        <f>E68*0.4</f>
        <v>30.3</v>
      </c>
      <c r="G68" s="8">
        <v>74.8</v>
      </c>
      <c r="H68" s="12">
        <f>G68*0.1</f>
        <v>7.48</v>
      </c>
      <c r="I68" s="8">
        <v>73.8</v>
      </c>
      <c r="J68" s="12">
        <f>I68*0.5</f>
        <v>36.9</v>
      </c>
      <c r="K68" s="12">
        <f>F68+H68+J68</f>
        <v>74.68</v>
      </c>
    </row>
    <row r="69" spans="1:11" ht="21.75" customHeight="1">
      <c r="A69" s="17" t="s">
        <v>109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34.5">
      <c r="A70" s="5" t="s">
        <v>2</v>
      </c>
      <c r="B70" s="5" t="s">
        <v>3</v>
      </c>
      <c r="C70" s="5" t="s">
        <v>4</v>
      </c>
      <c r="D70" s="6" t="s">
        <v>5</v>
      </c>
      <c r="E70" s="7" t="s">
        <v>6</v>
      </c>
      <c r="F70" s="7" t="s">
        <v>7</v>
      </c>
      <c r="G70" s="5" t="s">
        <v>8</v>
      </c>
      <c r="H70" s="5" t="s">
        <v>9</v>
      </c>
      <c r="I70" s="5" t="s">
        <v>10</v>
      </c>
      <c r="J70" s="5" t="s">
        <v>11</v>
      </c>
      <c r="K70" s="5" t="s">
        <v>12</v>
      </c>
    </row>
    <row r="71" spans="1:11" ht="18" customHeight="1">
      <c r="A71" s="14">
        <v>1</v>
      </c>
      <c r="B71" s="9" t="s">
        <v>110</v>
      </c>
      <c r="C71" s="9" t="s">
        <v>14</v>
      </c>
      <c r="D71" s="9" t="s">
        <v>111</v>
      </c>
      <c r="E71" s="10">
        <v>79.86</v>
      </c>
      <c r="F71" s="11">
        <f>E71*0.4</f>
        <v>31.944000000000003</v>
      </c>
      <c r="G71" s="8">
        <v>75</v>
      </c>
      <c r="H71" s="12">
        <f>G71*0.1</f>
        <v>7.5</v>
      </c>
      <c r="I71" s="8">
        <v>76.2</v>
      </c>
      <c r="J71" s="12">
        <f>I71*0.5</f>
        <v>38.1</v>
      </c>
      <c r="K71" s="12">
        <f>F71+H71+J71</f>
        <v>77.54400000000001</v>
      </c>
    </row>
    <row r="72" spans="1:11" ht="18" customHeight="1">
      <c r="A72" s="14">
        <v>2</v>
      </c>
      <c r="B72" s="9" t="s">
        <v>112</v>
      </c>
      <c r="C72" s="9" t="s">
        <v>14</v>
      </c>
      <c r="D72" s="9" t="s">
        <v>113</v>
      </c>
      <c r="E72" s="10">
        <v>79.09</v>
      </c>
      <c r="F72" s="11">
        <f>E72*0.4</f>
        <v>31.636000000000003</v>
      </c>
      <c r="G72" s="8">
        <v>72</v>
      </c>
      <c r="H72" s="12">
        <f>G72*0.1</f>
        <v>7.2</v>
      </c>
      <c r="I72" s="8">
        <v>73.2</v>
      </c>
      <c r="J72" s="12">
        <f>I72*0.5</f>
        <v>36.6</v>
      </c>
      <c r="K72" s="12">
        <f>F72+H72+J72</f>
        <v>75.436</v>
      </c>
    </row>
    <row r="73" spans="1:11" ht="18" customHeight="1">
      <c r="A73" s="14">
        <v>3</v>
      </c>
      <c r="B73" s="9" t="s">
        <v>114</v>
      </c>
      <c r="C73" s="9" t="s">
        <v>14</v>
      </c>
      <c r="D73" s="9" t="s">
        <v>115</v>
      </c>
      <c r="E73" s="10">
        <v>79.03</v>
      </c>
      <c r="F73" s="11">
        <f>E73*0.4</f>
        <v>31.612000000000002</v>
      </c>
      <c r="G73" s="8">
        <v>74.8</v>
      </c>
      <c r="H73" s="12">
        <f>G73*0.1</f>
        <v>7.48</v>
      </c>
      <c r="I73" s="8">
        <v>76.2</v>
      </c>
      <c r="J73" s="12">
        <f>I73*0.5</f>
        <v>38.1</v>
      </c>
      <c r="K73" s="12">
        <f>F73+H73+J73</f>
        <v>77.19200000000001</v>
      </c>
    </row>
    <row r="74" spans="1:11" ht="21.75" customHeight="1">
      <c r="A74" s="17" t="s">
        <v>53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34.5">
      <c r="A75" s="5" t="s">
        <v>2</v>
      </c>
      <c r="B75" s="5" t="s">
        <v>3</v>
      </c>
      <c r="C75" s="5" t="s">
        <v>4</v>
      </c>
      <c r="D75" s="6" t="s">
        <v>5</v>
      </c>
      <c r="E75" s="7" t="s">
        <v>6</v>
      </c>
      <c r="F75" s="7" t="s">
        <v>7</v>
      </c>
      <c r="G75" s="5" t="s">
        <v>8</v>
      </c>
      <c r="H75" s="5" t="s">
        <v>9</v>
      </c>
      <c r="I75" s="5" t="s">
        <v>10</v>
      </c>
      <c r="J75" s="5" t="s">
        <v>11</v>
      </c>
      <c r="K75" s="5" t="s">
        <v>12</v>
      </c>
    </row>
    <row r="76" spans="1:11" ht="18" customHeight="1">
      <c r="A76" s="14">
        <v>1</v>
      </c>
      <c r="B76" s="9" t="s">
        <v>116</v>
      </c>
      <c r="C76" s="9" t="s">
        <v>14</v>
      </c>
      <c r="D76" s="9" t="s">
        <v>117</v>
      </c>
      <c r="E76" s="10">
        <v>81.56</v>
      </c>
      <c r="F76" s="11">
        <f>E76*0.4</f>
        <v>32.624</v>
      </c>
      <c r="G76" s="8">
        <v>85</v>
      </c>
      <c r="H76" s="12">
        <f>G76*0.1</f>
        <v>8.5</v>
      </c>
      <c r="I76" s="8">
        <v>88</v>
      </c>
      <c r="J76" s="12">
        <f>I76*0.5</f>
        <v>44</v>
      </c>
      <c r="K76" s="12">
        <f>F76+H76+J76</f>
        <v>85.124</v>
      </c>
    </row>
    <row r="77" spans="1:11" ht="18" customHeight="1">
      <c r="A77" s="14">
        <v>2</v>
      </c>
      <c r="B77" s="9" t="s">
        <v>118</v>
      </c>
      <c r="C77" s="9" t="s">
        <v>14</v>
      </c>
      <c r="D77" s="9" t="s">
        <v>119</v>
      </c>
      <c r="E77" s="10">
        <v>68.26</v>
      </c>
      <c r="F77" s="11">
        <f>E77*0.4</f>
        <v>27.304000000000002</v>
      </c>
      <c r="G77" s="8">
        <v>76.4</v>
      </c>
      <c r="H77" s="12">
        <f>G77*0.1</f>
        <v>7.640000000000001</v>
      </c>
      <c r="I77" s="8">
        <v>84</v>
      </c>
      <c r="J77" s="12">
        <f>I77*0.5</f>
        <v>42</v>
      </c>
      <c r="K77" s="12">
        <f>F77+H77+J77</f>
        <v>76.944</v>
      </c>
    </row>
    <row r="78" spans="1:11" ht="18" customHeight="1">
      <c r="A78" s="14">
        <v>3</v>
      </c>
      <c r="B78" s="9" t="s">
        <v>120</v>
      </c>
      <c r="C78" s="9" t="s">
        <v>14</v>
      </c>
      <c r="D78" s="9" t="s">
        <v>121</v>
      </c>
      <c r="E78" s="10">
        <v>58.22</v>
      </c>
      <c r="F78" s="11">
        <f>E78*0.4</f>
        <v>23.288</v>
      </c>
      <c r="G78" s="8">
        <v>0</v>
      </c>
      <c r="H78" s="12">
        <f>G78*0.1</f>
        <v>0</v>
      </c>
      <c r="I78" s="8">
        <v>0</v>
      </c>
      <c r="J78" s="12">
        <f>I78*0.5</f>
        <v>0</v>
      </c>
      <c r="K78" s="12">
        <f>F78+H78+J78</f>
        <v>23.288</v>
      </c>
    </row>
    <row r="79" spans="1:11" ht="21.75" customHeight="1">
      <c r="A79" s="17" t="s">
        <v>122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34.5">
      <c r="A80" s="5" t="s">
        <v>2</v>
      </c>
      <c r="B80" s="5" t="s">
        <v>3</v>
      </c>
      <c r="C80" s="5" t="s">
        <v>4</v>
      </c>
      <c r="D80" s="6" t="s">
        <v>5</v>
      </c>
      <c r="E80" s="7" t="s">
        <v>6</v>
      </c>
      <c r="F80" s="7" t="s">
        <v>7</v>
      </c>
      <c r="G80" s="5" t="s">
        <v>8</v>
      </c>
      <c r="H80" s="5" t="s">
        <v>9</v>
      </c>
      <c r="I80" s="5" t="s">
        <v>10</v>
      </c>
      <c r="J80" s="5" t="s">
        <v>11</v>
      </c>
      <c r="K80" s="5" t="s">
        <v>12</v>
      </c>
    </row>
    <row r="81" spans="1:11" ht="18" customHeight="1">
      <c r="A81" s="14">
        <v>1</v>
      </c>
      <c r="B81" s="9" t="s">
        <v>123</v>
      </c>
      <c r="C81" s="9" t="s">
        <v>14</v>
      </c>
      <c r="D81" s="9" t="s">
        <v>124</v>
      </c>
      <c r="E81" s="10">
        <v>76.52</v>
      </c>
      <c r="F81" s="11">
        <f>E81*0.4</f>
        <v>30.608</v>
      </c>
      <c r="G81" s="8">
        <v>91.6</v>
      </c>
      <c r="H81" s="12">
        <f>G81*0.1</f>
        <v>9.16</v>
      </c>
      <c r="I81" s="8">
        <v>89.4</v>
      </c>
      <c r="J81" s="12">
        <f>I81*0.5</f>
        <v>44.7</v>
      </c>
      <c r="K81" s="12">
        <f>F81+H81+J81</f>
        <v>84.468</v>
      </c>
    </row>
    <row r="82" spans="1:11" ht="18" customHeight="1">
      <c r="A82" s="14">
        <v>2</v>
      </c>
      <c r="B82" s="9" t="s">
        <v>125</v>
      </c>
      <c r="C82" s="9" t="s">
        <v>14</v>
      </c>
      <c r="D82" s="9" t="s">
        <v>126</v>
      </c>
      <c r="E82" s="10">
        <v>74.07</v>
      </c>
      <c r="F82" s="11">
        <f>E82*0.4</f>
        <v>29.628</v>
      </c>
      <c r="G82" s="8">
        <v>84.4</v>
      </c>
      <c r="H82" s="12">
        <f>G82*0.1</f>
        <v>8.440000000000001</v>
      </c>
      <c r="I82" s="8">
        <v>87.4</v>
      </c>
      <c r="J82" s="12">
        <f>I82*0.5</f>
        <v>43.7</v>
      </c>
      <c r="K82" s="12">
        <f>F82+H82+J82</f>
        <v>81.768</v>
      </c>
    </row>
    <row r="83" spans="1:11" ht="18" customHeight="1">
      <c r="A83" s="14">
        <v>3</v>
      </c>
      <c r="B83" s="9" t="s">
        <v>127</v>
      </c>
      <c r="C83" s="9" t="s">
        <v>14</v>
      </c>
      <c r="D83" s="9" t="s">
        <v>128</v>
      </c>
      <c r="E83" s="10">
        <v>75.75</v>
      </c>
      <c r="F83" s="11">
        <f>E83*0.4</f>
        <v>30.3</v>
      </c>
      <c r="G83" s="8">
        <v>83.8</v>
      </c>
      <c r="H83" s="12">
        <f>G83*0.1</f>
        <v>8.38</v>
      </c>
      <c r="I83" s="8">
        <v>79.6</v>
      </c>
      <c r="J83" s="12">
        <f>I83*0.5</f>
        <v>39.8</v>
      </c>
      <c r="K83" s="12">
        <f>F83+H83+J83</f>
        <v>78.47999999999999</v>
      </c>
    </row>
    <row r="84" spans="1:11" ht="21.75" customHeight="1">
      <c r="A84" s="18" t="s">
        <v>129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21.75" customHeight="1">
      <c r="A85" s="17" t="s">
        <v>130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34.5">
      <c r="A86" s="5" t="s">
        <v>2</v>
      </c>
      <c r="B86" s="5" t="s">
        <v>3</v>
      </c>
      <c r="C86" s="5" t="s">
        <v>4</v>
      </c>
      <c r="D86" s="6" t="s">
        <v>5</v>
      </c>
      <c r="E86" s="7" t="s">
        <v>6</v>
      </c>
      <c r="F86" s="7" t="s">
        <v>7</v>
      </c>
      <c r="G86" s="5" t="s">
        <v>8</v>
      </c>
      <c r="H86" s="5" t="s">
        <v>9</v>
      </c>
      <c r="I86" s="5" t="s">
        <v>10</v>
      </c>
      <c r="J86" s="5" t="s">
        <v>11</v>
      </c>
      <c r="K86" s="5" t="s">
        <v>12</v>
      </c>
    </row>
    <row r="87" spans="1:11" ht="18" customHeight="1">
      <c r="A87" s="8">
        <v>1</v>
      </c>
      <c r="B87" s="9" t="s">
        <v>131</v>
      </c>
      <c r="C87" s="9" t="s">
        <v>14</v>
      </c>
      <c r="D87" s="9" t="s">
        <v>132</v>
      </c>
      <c r="E87" s="10">
        <v>43.3</v>
      </c>
      <c r="F87" s="11">
        <f>E87*0.4</f>
        <v>17.32</v>
      </c>
      <c r="G87" s="8">
        <v>97.6</v>
      </c>
      <c r="H87" s="12">
        <f>G87*0.1</f>
        <v>9.76</v>
      </c>
      <c r="I87" s="8">
        <v>96.2</v>
      </c>
      <c r="J87" s="12">
        <f>I87*0.5</f>
        <v>48.1</v>
      </c>
      <c r="K87" s="12">
        <f>F87+H87+J87</f>
        <v>75.18</v>
      </c>
    </row>
    <row r="88" spans="1:11" ht="21.75" customHeight="1">
      <c r="A88" s="16" t="s">
        <v>133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21.75" customHeight="1">
      <c r="A89" s="17" t="s">
        <v>134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34.5">
      <c r="A90" s="5" t="s">
        <v>2</v>
      </c>
      <c r="B90" s="5" t="s">
        <v>3</v>
      </c>
      <c r="C90" s="5" t="s">
        <v>4</v>
      </c>
      <c r="D90" s="6" t="s">
        <v>5</v>
      </c>
      <c r="E90" s="7" t="s">
        <v>6</v>
      </c>
      <c r="F90" s="7" t="s">
        <v>7</v>
      </c>
      <c r="G90" s="5" t="s">
        <v>8</v>
      </c>
      <c r="H90" s="5" t="s">
        <v>9</v>
      </c>
      <c r="I90" s="5" t="s">
        <v>10</v>
      </c>
      <c r="J90" s="5" t="s">
        <v>11</v>
      </c>
      <c r="K90" s="5" t="s">
        <v>12</v>
      </c>
    </row>
    <row r="91" spans="1:11" ht="18" customHeight="1">
      <c r="A91" s="8">
        <v>1</v>
      </c>
      <c r="B91" s="9" t="s">
        <v>135</v>
      </c>
      <c r="C91" s="9" t="s">
        <v>14</v>
      </c>
      <c r="D91" s="9" t="s">
        <v>136</v>
      </c>
      <c r="E91" s="10">
        <v>79.05</v>
      </c>
      <c r="F91" s="11">
        <f>E91*0.4</f>
        <v>31.62</v>
      </c>
      <c r="G91" s="8">
        <v>88.4</v>
      </c>
      <c r="H91" s="12">
        <f>G91*0.1</f>
        <v>8.840000000000002</v>
      </c>
      <c r="I91" s="8">
        <v>93.8</v>
      </c>
      <c r="J91" s="12">
        <f>I91*0.5</f>
        <v>46.9</v>
      </c>
      <c r="K91" s="12">
        <f>F91+H91+J91</f>
        <v>87.36</v>
      </c>
    </row>
    <row r="92" spans="1:11" ht="18" customHeight="1">
      <c r="A92" s="8">
        <v>2</v>
      </c>
      <c r="B92" s="9" t="s">
        <v>137</v>
      </c>
      <c r="C92" s="9" t="s">
        <v>14</v>
      </c>
      <c r="D92" s="9" t="s">
        <v>138</v>
      </c>
      <c r="E92" s="10">
        <v>79.9</v>
      </c>
      <c r="F92" s="11">
        <f>E92*0.4</f>
        <v>31.960000000000004</v>
      </c>
      <c r="G92" s="8">
        <v>85.8</v>
      </c>
      <c r="H92" s="12">
        <f>G92*0.1</f>
        <v>8.58</v>
      </c>
      <c r="I92" s="8">
        <v>90.4</v>
      </c>
      <c r="J92" s="12">
        <f>I92*0.5</f>
        <v>45.2</v>
      </c>
      <c r="K92" s="12">
        <f>F92+H92+J92</f>
        <v>85.74000000000001</v>
      </c>
    </row>
    <row r="93" spans="1:11" ht="18" customHeight="1">
      <c r="A93" s="8">
        <v>3</v>
      </c>
      <c r="B93" s="9" t="s">
        <v>139</v>
      </c>
      <c r="C93" s="9" t="s">
        <v>14</v>
      </c>
      <c r="D93" s="9" t="s">
        <v>140</v>
      </c>
      <c r="E93" s="10">
        <v>79.92</v>
      </c>
      <c r="F93" s="11">
        <f>E93*0.4</f>
        <v>31.968000000000004</v>
      </c>
      <c r="G93" s="8">
        <v>80.6</v>
      </c>
      <c r="H93" s="12">
        <f>G93*0.1</f>
        <v>8.06</v>
      </c>
      <c r="I93" s="8">
        <v>82</v>
      </c>
      <c r="J93" s="12">
        <f>I93*0.5</f>
        <v>41</v>
      </c>
      <c r="K93" s="12">
        <f>F93+H93+J93</f>
        <v>81.028</v>
      </c>
    </row>
    <row r="94" spans="1:11" ht="21.75" customHeight="1">
      <c r="A94" s="17" t="s">
        <v>73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34.5">
      <c r="A95" s="5" t="s">
        <v>2</v>
      </c>
      <c r="B95" s="5" t="s">
        <v>3</v>
      </c>
      <c r="C95" s="5" t="s">
        <v>4</v>
      </c>
      <c r="D95" s="6" t="s">
        <v>5</v>
      </c>
      <c r="E95" s="7" t="s">
        <v>6</v>
      </c>
      <c r="F95" s="7" t="s">
        <v>7</v>
      </c>
      <c r="G95" s="5" t="s">
        <v>8</v>
      </c>
      <c r="H95" s="5" t="s">
        <v>9</v>
      </c>
      <c r="I95" s="5" t="s">
        <v>10</v>
      </c>
      <c r="J95" s="5" t="s">
        <v>11</v>
      </c>
      <c r="K95" s="5" t="s">
        <v>12</v>
      </c>
    </row>
    <row r="96" spans="1:11" ht="18" customHeight="1">
      <c r="A96" s="8">
        <v>1</v>
      </c>
      <c r="B96" s="9" t="s">
        <v>141</v>
      </c>
      <c r="C96" s="9" t="s">
        <v>14</v>
      </c>
      <c r="D96" s="9" t="s">
        <v>142</v>
      </c>
      <c r="E96" s="10">
        <v>85.79</v>
      </c>
      <c r="F96" s="11">
        <f>E96*0.4</f>
        <v>34.316</v>
      </c>
      <c r="G96" s="8">
        <v>94.2</v>
      </c>
      <c r="H96" s="12">
        <f>G96*0.1</f>
        <v>9.42</v>
      </c>
      <c r="I96" s="8">
        <v>94.8</v>
      </c>
      <c r="J96" s="12">
        <f>I96*0.5</f>
        <v>47.4</v>
      </c>
      <c r="K96" s="12">
        <f>F96+H96+J96</f>
        <v>91.136</v>
      </c>
    </row>
    <row r="97" spans="1:11" ht="18" customHeight="1">
      <c r="A97" s="8">
        <v>2</v>
      </c>
      <c r="B97" s="9" t="s">
        <v>143</v>
      </c>
      <c r="C97" s="9" t="s">
        <v>14</v>
      </c>
      <c r="D97" s="9" t="s">
        <v>144</v>
      </c>
      <c r="E97" s="10">
        <v>82.37</v>
      </c>
      <c r="F97" s="11">
        <f>E97*0.4</f>
        <v>32.948</v>
      </c>
      <c r="G97" s="8">
        <v>90</v>
      </c>
      <c r="H97" s="12">
        <f>G97*0.1</f>
        <v>9</v>
      </c>
      <c r="I97" s="8">
        <v>86.6</v>
      </c>
      <c r="J97" s="12">
        <f>I97*0.5</f>
        <v>43.3</v>
      </c>
      <c r="K97" s="12">
        <f>F97+H97+J97</f>
        <v>85.24799999999999</v>
      </c>
    </row>
    <row r="98" spans="1:11" ht="18" customHeight="1">
      <c r="A98" s="8">
        <v>3</v>
      </c>
      <c r="B98" s="9" t="s">
        <v>145</v>
      </c>
      <c r="C98" s="9" t="s">
        <v>14</v>
      </c>
      <c r="D98" s="9" t="s">
        <v>146</v>
      </c>
      <c r="E98" s="10">
        <v>82.41</v>
      </c>
      <c r="F98" s="11">
        <f>E98*0.4</f>
        <v>32.964</v>
      </c>
      <c r="G98" s="8">
        <v>86.8</v>
      </c>
      <c r="H98" s="12">
        <f>G98*0.1</f>
        <v>8.68</v>
      </c>
      <c r="I98" s="8">
        <v>87.2</v>
      </c>
      <c r="J98" s="12">
        <f>I98*0.5</f>
        <v>43.6</v>
      </c>
      <c r="K98" s="12">
        <f>F98+H98+J98</f>
        <v>85.244</v>
      </c>
    </row>
    <row r="99" spans="1:11" ht="21.75" customHeight="1">
      <c r="A99" s="16" t="s">
        <v>133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21.75" customHeight="1">
      <c r="A100" s="17" t="s">
        <v>66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34.5">
      <c r="A101" s="5" t="s">
        <v>2</v>
      </c>
      <c r="B101" s="5" t="s">
        <v>3</v>
      </c>
      <c r="C101" s="5" t="s">
        <v>4</v>
      </c>
      <c r="D101" s="6" t="s">
        <v>5</v>
      </c>
      <c r="E101" s="7" t="s">
        <v>6</v>
      </c>
      <c r="F101" s="7" t="s">
        <v>7</v>
      </c>
      <c r="G101" s="5" t="s">
        <v>8</v>
      </c>
      <c r="H101" s="5" t="s">
        <v>9</v>
      </c>
      <c r="I101" s="5" t="s">
        <v>10</v>
      </c>
      <c r="J101" s="5" t="s">
        <v>11</v>
      </c>
      <c r="K101" s="5" t="s">
        <v>12</v>
      </c>
    </row>
    <row r="102" spans="1:11" ht="18" customHeight="1">
      <c r="A102" s="8">
        <v>1</v>
      </c>
      <c r="B102" s="9" t="s">
        <v>147</v>
      </c>
      <c r="C102" s="9" t="s">
        <v>14</v>
      </c>
      <c r="D102" s="9" t="s">
        <v>148</v>
      </c>
      <c r="E102" s="10">
        <v>76.5</v>
      </c>
      <c r="F102" s="11">
        <f>E102*0.4</f>
        <v>30.6</v>
      </c>
      <c r="G102" s="8">
        <v>93</v>
      </c>
      <c r="H102" s="12">
        <f>G102*0.1</f>
        <v>9.3</v>
      </c>
      <c r="I102" s="8">
        <v>93.6</v>
      </c>
      <c r="J102" s="12">
        <f>I102*0.5</f>
        <v>46.8</v>
      </c>
      <c r="K102" s="12">
        <f>F102+H102+J102</f>
        <v>86.7</v>
      </c>
    </row>
    <row r="103" spans="1:11" ht="18" customHeight="1">
      <c r="A103" s="8">
        <v>2</v>
      </c>
      <c r="B103" s="9" t="s">
        <v>149</v>
      </c>
      <c r="C103" s="9" t="s">
        <v>14</v>
      </c>
      <c r="D103" s="9" t="s">
        <v>150</v>
      </c>
      <c r="E103" s="10">
        <v>81.6</v>
      </c>
      <c r="F103" s="11">
        <f>E103*0.4</f>
        <v>32.64</v>
      </c>
      <c r="G103" s="8">
        <v>86</v>
      </c>
      <c r="H103" s="12">
        <f>G103*0.1</f>
        <v>8.6</v>
      </c>
      <c r="I103" s="8">
        <v>87.4</v>
      </c>
      <c r="J103" s="12">
        <f>I103*0.5</f>
        <v>43.7</v>
      </c>
      <c r="K103" s="12">
        <f>F103+H103+J103</f>
        <v>84.94</v>
      </c>
    </row>
    <row r="104" spans="1:11" ht="18" customHeight="1">
      <c r="A104" s="8">
        <v>3</v>
      </c>
      <c r="B104" s="9" t="s">
        <v>151</v>
      </c>
      <c r="C104" s="9" t="s">
        <v>14</v>
      </c>
      <c r="D104" s="9" t="s">
        <v>152</v>
      </c>
      <c r="E104" s="10">
        <v>75.65</v>
      </c>
      <c r="F104" s="11">
        <f>E104*0.4</f>
        <v>30.260000000000005</v>
      </c>
      <c r="G104" s="8">
        <v>0</v>
      </c>
      <c r="H104" s="12">
        <f>G104*0.1</f>
        <v>0</v>
      </c>
      <c r="I104" s="8">
        <v>0</v>
      </c>
      <c r="J104" s="12">
        <f>I104*0.5</f>
        <v>0</v>
      </c>
      <c r="K104" s="12">
        <f>F104+H104+J104</f>
        <v>30.260000000000005</v>
      </c>
    </row>
    <row r="105" spans="1:11" ht="21.75" customHeight="1">
      <c r="A105" s="17" t="s">
        <v>153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34.5">
      <c r="A106" s="5" t="s">
        <v>2</v>
      </c>
      <c r="B106" s="5" t="s">
        <v>3</v>
      </c>
      <c r="C106" s="5" t="s">
        <v>4</v>
      </c>
      <c r="D106" s="6" t="s">
        <v>5</v>
      </c>
      <c r="E106" s="7" t="s">
        <v>6</v>
      </c>
      <c r="F106" s="7" t="s">
        <v>7</v>
      </c>
      <c r="G106" s="5" t="s">
        <v>8</v>
      </c>
      <c r="H106" s="5" t="s">
        <v>9</v>
      </c>
      <c r="I106" s="5" t="s">
        <v>10</v>
      </c>
      <c r="J106" s="5" t="s">
        <v>11</v>
      </c>
      <c r="K106" s="5" t="s">
        <v>12</v>
      </c>
    </row>
    <row r="107" spans="1:11" ht="18" customHeight="1">
      <c r="A107" s="8">
        <v>1</v>
      </c>
      <c r="B107" s="9" t="s">
        <v>154</v>
      </c>
      <c r="C107" s="9" t="s">
        <v>14</v>
      </c>
      <c r="D107" s="9" t="s">
        <v>155</v>
      </c>
      <c r="E107" s="10">
        <v>75.71</v>
      </c>
      <c r="F107" s="11">
        <f>E107*0.4</f>
        <v>30.284</v>
      </c>
      <c r="G107" s="8">
        <v>94.2</v>
      </c>
      <c r="H107" s="12">
        <f>G107*0.1</f>
        <v>9.42</v>
      </c>
      <c r="I107" s="8">
        <v>94.6</v>
      </c>
      <c r="J107" s="12">
        <f>I107*0.5</f>
        <v>47.3</v>
      </c>
      <c r="K107" s="12">
        <f>F107+H107+J107</f>
        <v>87.00399999999999</v>
      </c>
    </row>
    <row r="108" spans="1:11" ht="18" customHeight="1">
      <c r="A108" s="8">
        <v>2</v>
      </c>
      <c r="B108" s="9" t="s">
        <v>156</v>
      </c>
      <c r="C108" s="9" t="s">
        <v>14</v>
      </c>
      <c r="D108" s="9" t="s">
        <v>157</v>
      </c>
      <c r="E108" s="10">
        <v>79.07</v>
      </c>
      <c r="F108" s="11">
        <f>E108*0.4</f>
        <v>31.628</v>
      </c>
      <c r="G108" s="8">
        <v>82.2</v>
      </c>
      <c r="H108" s="12">
        <f>G108*0.1</f>
        <v>8.22</v>
      </c>
      <c r="I108" s="8">
        <v>78.4</v>
      </c>
      <c r="J108" s="12">
        <f>I108*0.5</f>
        <v>39.2</v>
      </c>
      <c r="K108" s="12">
        <f>F108+H108+J108</f>
        <v>79.048</v>
      </c>
    </row>
    <row r="109" spans="1:11" ht="18" customHeight="1">
      <c r="A109" s="8">
        <v>3</v>
      </c>
      <c r="B109" s="9" t="s">
        <v>158</v>
      </c>
      <c r="C109" s="9" t="s">
        <v>32</v>
      </c>
      <c r="D109" s="9" t="s">
        <v>159</v>
      </c>
      <c r="E109" s="10">
        <v>75.75</v>
      </c>
      <c r="F109" s="11">
        <f>E109*0.4</f>
        <v>30.3</v>
      </c>
      <c r="G109" s="8">
        <v>80.2</v>
      </c>
      <c r="H109" s="12">
        <f>G109*0.1</f>
        <v>8.020000000000001</v>
      </c>
      <c r="I109" s="8">
        <v>78.6</v>
      </c>
      <c r="J109" s="12">
        <f>I109*0.5</f>
        <v>39.3</v>
      </c>
      <c r="K109" s="12">
        <f>F109+H109+J109</f>
        <v>77.62</v>
      </c>
    </row>
    <row r="110" spans="1:11" ht="23.25" customHeight="1">
      <c r="A110" s="18" t="s">
        <v>160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9.5" customHeight="1">
      <c r="A111" s="17" t="s">
        <v>161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35.25" customHeight="1">
      <c r="A112" s="5" t="s">
        <v>2</v>
      </c>
      <c r="B112" s="5" t="s">
        <v>3</v>
      </c>
      <c r="C112" s="5" t="s">
        <v>4</v>
      </c>
      <c r="D112" s="6" t="s">
        <v>5</v>
      </c>
      <c r="E112" s="7" t="s">
        <v>6</v>
      </c>
      <c r="F112" s="7" t="s">
        <v>7</v>
      </c>
      <c r="G112" s="5" t="s">
        <v>8</v>
      </c>
      <c r="H112" s="5" t="s">
        <v>9</v>
      </c>
      <c r="I112" s="5" t="s">
        <v>10</v>
      </c>
      <c r="J112" s="5" t="s">
        <v>11</v>
      </c>
      <c r="K112" s="5" t="s">
        <v>12</v>
      </c>
    </row>
    <row r="113" spans="1:11" s="13" customFormat="1" ht="18" customHeight="1">
      <c r="A113" s="8">
        <v>1</v>
      </c>
      <c r="B113" s="9" t="s">
        <v>162</v>
      </c>
      <c r="C113" s="9" t="s">
        <v>14</v>
      </c>
      <c r="D113" s="9" t="s">
        <v>163</v>
      </c>
      <c r="E113" s="10">
        <v>81.56</v>
      </c>
      <c r="F113" s="11">
        <f aca="true" t="shared" si="12" ref="F113:F118">E113*0.4</f>
        <v>32.624</v>
      </c>
      <c r="G113" s="8">
        <v>90.6</v>
      </c>
      <c r="H113" s="12">
        <f aca="true" t="shared" si="13" ref="H113:H118">G113*0.1</f>
        <v>9.06</v>
      </c>
      <c r="I113" s="8">
        <v>91.8</v>
      </c>
      <c r="J113" s="12">
        <f aca="true" t="shared" si="14" ref="J113:J118">I113*0.5</f>
        <v>45.9</v>
      </c>
      <c r="K113" s="12">
        <f aca="true" t="shared" si="15" ref="K113:K118">F113+H113+J113</f>
        <v>87.584</v>
      </c>
    </row>
    <row r="114" spans="1:11" s="13" customFormat="1" ht="18" customHeight="1">
      <c r="A114" s="8">
        <v>2</v>
      </c>
      <c r="B114" s="9" t="s">
        <v>164</v>
      </c>
      <c r="C114" s="9" t="s">
        <v>14</v>
      </c>
      <c r="D114" s="9" t="s">
        <v>165</v>
      </c>
      <c r="E114" s="10">
        <v>81.6</v>
      </c>
      <c r="F114" s="11">
        <f t="shared" si="12"/>
        <v>32.64</v>
      </c>
      <c r="G114" s="8">
        <v>87.2</v>
      </c>
      <c r="H114" s="12">
        <f t="shared" si="13"/>
        <v>8.72</v>
      </c>
      <c r="I114" s="8">
        <v>89.4</v>
      </c>
      <c r="J114" s="12">
        <f t="shared" si="14"/>
        <v>44.7</v>
      </c>
      <c r="K114" s="12">
        <f t="shared" si="15"/>
        <v>86.06</v>
      </c>
    </row>
    <row r="115" spans="1:11" s="13" customFormat="1" ht="18" customHeight="1">
      <c r="A115" s="8">
        <v>3</v>
      </c>
      <c r="B115" s="9" t="s">
        <v>166</v>
      </c>
      <c r="C115" s="9" t="s">
        <v>14</v>
      </c>
      <c r="D115" s="15" t="s">
        <v>167</v>
      </c>
      <c r="E115" s="10">
        <v>74.13</v>
      </c>
      <c r="F115" s="11">
        <f t="shared" si="12"/>
        <v>29.652</v>
      </c>
      <c r="G115" s="8">
        <v>81.2</v>
      </c>
      <c r="H115" s="12">
        <f t="shared" si="13"/>
        <v>8.120000000000001</v>
      </c>
      <c r="I115" s="8">
        <v>85</v>
      </c>
      <c r="J115" s="12">
        <f t="shared" si="14"/>
        <v>42.5</v>
      </c>
      <c r="K115" s="12">
        <f t="shared" si="15"/>
        <v>80.272</v>
      </c>
    </row>
    <row r="116" spans="1:11" s="13" customFormat="1" ht="18" customHeight="1">
      <c r="A116" s="8">
        <v>4</v>
      </c>
      <c r="B116" s="9" t="s">
        <v>168</v>
      </c>
      <c r="C116" s="9" t="s">
        <v>14</v>
      </c>
      <c r="D116" s="9" t="s">
        <v>169</v>
      </c>
      <c r="E116" s="10">
        <v>76.6</v>
      </c>
      <c r="F116" s="11">
        <f t="shared" si="12"/>
        <v>30.64</v>
      </c>
      <c r="G116" s="8">
        <v>82.2</v>
      </c>
      <c r="H116" s="12">
        <f t="shared" si="13"/>
        <v>8.22</v>
      </c>
      <c r="I116" s="8">
        <v>82.8</v>
      </c>
      <c r="J116" s="12">
        <f t="shared" si="14"/>
        <v>41.4</v>
      </c>
      <c r="K116" s="12">
        <f t="shared" si="15"/>
        <v>80.25999999999999</v>
      </c>
    </row>
    <row r="117" spans="1:11" s="13" customFormat="1" ht="18" customHeight="1">
      <c r="A117" s="8">
        <v>5</v>
      </c>
      <c r="B117" s="9" t="s">
        <v>170</v>
      </c>
      <c r="C117" s="9" t="s">
        <v>14</v>
      </c>
      <c r="D117" s="9" t="s">
        <v>171</v>
      </c>
      <c r="E117" s="10">
        <v>76.62</v>
      </c>
      <c r="F117" s="11">
        <f t="shared" si="12"/>
        <v>30.648000000000003</v>
      </c>
      <c r="G117" s="8">
        <v>79.4</v>
      </c>
      <c r="H117" s="12">
        <f t="shared" si="13"/>
        <v>7.940000000000001</v>
      </c>
      <c r="I117" s="8">
        <v>79.2</v>
      </c>
      <c r="J117" s="12">
        <f t="shared" si="14"/>
        <v>39.6</v>
      </c>
      <c r="K117" s="12">
        <f t="shared" si="15"/>
        <v>78.18800000000002</v>
      </c>
    </row>
    <row r="118" spans="1:11" s="13" customFormat="1" ht="18" customHeight="1">
      <c r="A118" s="8">
        <v>6</v>
      </c>
      <c r="B118" s="9" t="s">
        <v>172</v>
      </c>
      <c r="C118" s="9" t="s">
        <v>14</v>
      </c>
      <c r="D118" s="9" t="s">
        <v>173</v>
      </c>
      <c r="E118" s="10">
        <v>81.54</v>
      </c>
      <c r="F118" s="11">
        <f t="shared" si="12"/>
        <v>32.61600000000001</v>
      </c>
      <c r="G118" s="8">
        <v>0</v>
      </c>
      <c r="H118" s="12">
        <f t="shared" si="13"/>
        <v>0</v>
      </c>
      <c r="I118" s="8">
        <v>0</v>
      </c>
      <c r="J118" s="12">
        <f t="shared" si="14"/>
        <v>0</v>
      </c>
      <c r="K118" s="12">
        <f t="shared" si="15"/>
        <v>32.61600000000001</v>
      </c>
    </row>
    <row r="119" spans="1:11" s="13" customFormat="1" ht="19.5" customHeight="1">
      <c r="A119" s="18" t="s">
        <v>174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35.25" customHeight="1">
      <c r="A120" s="5" t="s">
        <v>2</v>
      </c>
      <c r="B120" s="5" t="s">
        <v>3</v>
      </c>
      <c r="C120" s="5" t="s">
        <v>4</v>
      </c>
      <c r="D120" s="6" t="s">
        <v>5</v>
      </c>
      <c r="E120" s="7" t="s">
        <v>6</v>
      </c>
      <c r="F120" s="7" t="s">
        <v>7</v>
      </c>
      <c r="G120" s="5" t="s">
        <v>8</v>
      </c>
      <c r="H120" s="5" t="s">
        <v>9</v>
      </c>
      <c r="I120" s="5" t="s">
        <v>10</v>
      </c>
      <c r="J120" s="5" t="s">
        <v>11</v>
      </c>
      <c r="K120" s="5" t="s">
        <v>12</v>
      </c>
    </row>
    <row r="121" spans="1:11" s="13" customFormat="1" ht="18" customHeight="1">
      <c r="A121" s="8">
        <v>1</v>
      </c>
      <c r="B121" s="9" t="s">
        <v>175</v>
      </c>
      <c r="C121" s="9" t="s">
        <v>14</v>
      </c>
      <c r="D121" s="9" t="s">
        <v>176</v>
      </c>
      <c r="E121" s="10">
        <v>87.43</v>
      </c>
      <c r="F121" s="11">
        <f>E121*0.4</f>
        <v>34.972</v>
      </c>
      <c r="G121" s="8">
        <v>84.6</v>
      </c>
      <c r="H121" s="12">
        <f>G121*0.1</f>
        <v>8.459999999999999</v>
      </c>
      <c r="I121" s="8">
        <v>87.4</v>
      </c>
      <c r="J121" s="12">
        <f>I121*0.5</f>
        <v>43.7</v>
      </c>
      <c r="K121" s="12">
        <f>F121+H121+J121</f>
        <v>87.132</v>
      </c>
    </row>
    <row r="122" spans="1:11" s="13" customFormat="1" ht="18" customHeight="1">
      <c r="A122" s="8">
        <v>2</v>
      </c>
      <c r="B122" s="9" t="s">
        <v>177</v>
      </c>
      <c r="C122" s="9" t="s">
        <v>14</v>
      </c>
      <c r="D122" s="9" t="s">
        <v>178</v>
      </c>
      <c r="E122" s="10">
        <v>83.24</v>
      </c>
      <c r="F122" s="11">
        <f>E122*0.4</f>
        <v>33.296</v>
      </c>
      <c r="G122" s="8">
        <v>81.8</v>
      </c>
      <c r="H122" s="12">
        <f>G122*0.1</f>
        <v>8.18</v>
      </c>
      <c r="I122" s="8">
        <v>82.8</v>
      </c>
      <c r="J122" s="12">
        <f>I122*0.5</f>
        <v>41.4</v>
      </c>
      <c r="K122" s="12">
        <f>F122+H122+J122</f>
        <v>82.876</v>
      </c>
    </row>
    <row r="123" spans="1:11" s="13" customFormat="1" ht="18" customHeight="1">
      <c r="A123" s="8">
        <v>3</v>
      </c>
      <c r="B123" s="9" t="s">
        <v>179</v>
      </c>
      <c r="C123" s="9" t="s">
        <v>14</v>
      </c>
      <c r="D123" s="9" t="s">
        <v>180</v>
      </c>
      <c r="E123" s="10">
        <v>81.56</v>
      </c>
      <c r="F123" s="11">
        <f>E123*0.4</f>
        <v>32.624</v>
      </c>
      <c r="G123" s="8">
        <v>79</v>
      </c>
      <c r="H123" s="12">
        <f>G123*0.1</f>
        <v>7.9</v>
      </c>
      <c r="I123" s="8">
        <v>78.8</v>
      </c>
      <c r="J123" s="12">
        <f>I123*0.5</f>
        <v>39.4</v>
      </c>
      <c r="K123" s="12">
        <f>F123+H123+J123</f>
        <v>79.924</v>
      </c>
    </row>
    <row r="124" spans="1:11" s="13" customFormat="1" ht="19.5" customHeight="1">
      <c r="A124" s="18" t="s">
        <v>181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35.25" customHeight="1">
      <c r="A125" s="5" t="s">
        <v>2</v>
      </c>
      <c r="B125" s="5" t="s">
        <v>3</v>
      </c>
      <c r="C125" s="5" t="s">
        <v>4</v>
      </c>
      <c r="D125" s="6" t="s">
        <v>5</v>
      </c>
      <c r="E125" s="7" t="s">
        <v>6</v>
      </c>
      <c r="F125" s="7" t="s">
        <v>7</v>
      </c>
      <c r="G125" s="5" t="s">
        <v>8</v>
      </c>
      <c r="H125" s="5" t="s">
        <v>9</v>
      </c>
      <c r="I125" s="5" t="s">
        <v>10</v>
      </c>
      <c r="J125" s="5" t="s">
        <v>11</v>
      </c>
      <c r="K125" s="5" t="s">
        <v>12</v>
      </c>
    </row>
    <row r="126" spans="1:11" s="13" customFormat="1" ht="18" customHeight="1">
      <c r="A126" s="8">
        <v>1</v>
      </c>
      <c r="B126" s="9" t="s">
        <v>182</v>
      </c>
      <c r="C126" s="9" t="s">
        <v>14</v>
      </c>
      <c r="D126" s="9" t="s">
        <v>183</v>
      </c>
      <c r="E126" s="10">
        <v>78.26</v>
      </c>
      <c r="F126" s="11">
        <f>E126*0.4</f>
        <v>31.304000000000002</v>
      </c>
      <c r="G126" s="8">
        <v>86</v>
      </c>
      <c r="H126" s="12">
        <f>G126*0.1</f>
        <v>8.6</v>
      </c>
      <c r="I126" s="8">
        <v>87.8</v>
      </c>
      <c r="J126" s="12">
        <f>I126*0.5</f>
        <v>43.9</v>
      </c>
      <c r="K126" s="12">
        <f>F126+H126+J126</f>
        <v>83.804</v>
      </c>
    </row>
    <row r="127" spans="1:11" s="13" customFormat="1" ht="18" customHeight="1">
      <c r="A127" s="8">
        <v>2</v>
      </c>
      <c r="B127" s="9" t="s">
        <v>184</v>
      </c>
      <c r="C127" s="9" t="s">
        <v>14</v>
      </c>
      <c r="D127" s="9" t="s">
        <v>185</v>
      </c>
      <c r="E127" s="10">
        <v>71.54</v>
      </c>
      <c r="F127" s="11">
        <f>E127*0.4</f>
        <v>28.616000000000003</v>
      </c>
      <c r="G127" s="8">
        <v>79.4</v>
      </c>
      <c r="H127" s="12">
        <f>G127*0.1</f>
        <v>7.940000000000001</v>
      </c>
      <c r="I127" s="8">
        <v>81.2</v>
      </c>
      <c r="J127" s="12">
        <f>I127*0.5</f>
        <v>40.6</v>
      </c>
      <c r="K127" s="12">
        <f>F127+H127+J127</f>
        <v>77.156</v>
      </c>
    </row>
    <row r="128" spans="1:11" s="13" customFormat="1" ht="18" customHeight="1">
      <c r="A128" s="8">
        <v>3</v>
      </c>
      <c r="B128" s="9" t="s">
        <v>186</v>
      </c>
      <c r="C128" s="9" t="s">
        <v>14</v>
      </c>
      <c r="D128" s="9" t="s">
        <v>187</v>
      </c>
      <c r="E128" s="10">
        <v>75.67</v>
      </c>
      <c r="F128" s="11">
        <f>E128*0.4</f>
        <v>30.268</v>
      </c>
      <c r="G128" s="8">
        <v>0</v>
      </c>
      <c r="H128" s="12">
        <f>G128*0.1</f>
        <v>0</v>
      </c>
      <c r="I128" s="8">
        <v>0</v>
      </c>
      <c r="J128" s="12">
        <f>I128*0.5</f>
        <v>0</v>
      </c>
      <c r="K128" s="12">
        <f>F128+H128+J128</f>
        <v>30.268</v>
      </c>
    </row>
    <row r="129" spans="1:11" s="13" customFormat="1" ht="19.5" customHeight="1">
      <c r="A129" s="18" t="s">
        <v>188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35.25" customHeight="1">
      <c r="A130" s="5" t="s">
        <v>2</v>
      </c>
      <c r="B130" s="5" t="s">
        <v>3</v>
      </c>
      <c r="C130" s="5" t="s">
        <v>4</v>
      </c>
      <c r="D130" s="6" t="s">
        <v>5</v>
      </c>
      <c r="E130" s="7" t="s">
        <v>6</v>
      </c>
      <c r="F130" s="7" t="s">
        <v>7</v>
      </c>
      <c r="G130" s="5" t="s">
        <v>8</v>
      </c>
      <c r="H130" s="5" t="s">
        <v>9</v>
      </c>
      <c r="I130" s="5" t="s">
        <v>10</v>
      </c>
      <c r="J130" s="5" t="s">
        <v>11</v>
      </c>
      <c r="K130" s="5" t="s">
        <v>12</v>
      </c>
    </row>
    <row r="131" spans="1:11" s="13" customFormat="1" ht="18" customHeight="1">
      <c r="A131" s="8">
        <v>1</v>
      </c>
      <c r="B131" s="9" t="s">
        <v>189</v>
      </c>
      <c r="C131" s="9" t="s">
        <v>32</v>
      </c>
      <c r="D131" s="9" t="s">
        <v>190</v>
      </c>
      <c r="E131" s="10">
        <v>60.79</v>
      </c>
      <c r="F131" s="11">
        <f>E131*0.4</f>
        <v>24.316000000000003</v>
      </c>
      <c r="G131" s="8">
        <v>91.8</v>
      </c>
      <c r="H131" s="12">
        <f>G131*0.1</f>
        <v>9.18</v>
      </c>
      <c r="I131" s="8">
        <v>88.8</v>
      </c>
      <c r="J131" s="12">
        <f>I131*0.5</f>
        <v>44.4</v>
      </c>
      <c r="K131" s="12">
        <f>F131+H131+J131</f>
        <v>77.896</v>
      </c>
    </row>
    <row r="132" spans="1:11" s="13" customFormat="1" ht="18" customHeight="1">
      <c r="A132" s="8">
        <v>2</v>
      </c>
      <c r="B132" s="9" t="s">
        <v>191</v>
      </c>
      <c r="C132" s="9" t="s">
        <v>32</v>
      </c>
      <c r="D132" s="9" t="s">
        <v>192</v>
      </c>
      <c r="E132" s="10">
        <v>63.26</v>
      </c>
      <c r="F132" s="11">
        <f>E132*0.4</f>
        <v>25.304000000000002</v>
      </c>
      <c r="G132" s="8">
        <v>0</v>
      </c>
      <c r="H132" s="12">
        <f>G132*0.1</f>
        <v>0</v>
      </c>
      <c r="I132" s="8">
        <v>0</v>
      </c>
      <c r="J132" s="12">
        <f>I132*0.5</f>
        <v>0</v>
      </c>
      <c r="K132" s="12">
        <f>F132+H132+J132</f>
        <v>25.304000000000002</v>
      </c>
    </row>
    <row r="133" spans="1:11" s="13" customFormat="1" ht="18" customHeight="1">
      <c r="A133" s="8">
        <v>3</v>
      </c>
      <c r="B133" s="9" t="s">
        <v>118</v>
      </c>
      <c r="C133" s="9" t="s">
        <v>32</v>
      </c>
      <c r="D133" s="9" t="s">
        <v>193</v>
      </c>
      <c r="E133" s="10">
        <v>53.22</v>
      </c>
      <c r="F133" s="11">
        <f>E133*0.4</f>
        <v>21.288</v>
      </c>
      <c r="G133" s="8">
        <v>0</v>
      </c>
      <c r="H133" s="12">
        <f>G133*0.1</f>
        <v>0</v>
      </c>
      <c r="I133" s="8">
        <v>0</v>
      </c>
      <c r="J133" s="12">
        <f>I133*0.5</f>
        <v>0</v>
      </c>
      <c r="K133" s="12">
        <f>F133+H133+J133</f>
        <v>21.288</v>
      </c>
    </row>
    <row r="134" spans="1:11" s="13" customFormat="1" ht="19.5" customHeight="1">
      <c r="A134" s="18" t="s">
        <v>194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35.25" customHeight="1">
      <c r="A135" s="5" t="s">
        <v>2</v>
      </c>
      <c r="B135" s="5" t="s">
        <v>3</v>
      </c>
      <c r="C135" s="5" t="s">
        <v>4</v>
      </c>
      <c r="D135" s="6" t="s">
        <v>5</v>
      </c>
      <c r="E135" s="7" t="s">
        <v>6</v>
      </c>
      <c r="F135" s="7" t="s">
        <v>7</v>
      </c>
      <c r="G135" s="5" t="s">
        <v>8</v>
      </c>
      <c r="H135" s="5" t="s">
        <v>9</v>
      </c>
      <c r="I135" s="5" t="s">
        <v>10</v>
      </c>
      <c r="J135" s="5" t="s">
        <v>11</v>
      </c>
      <c r="K135" s="5" t="s">
        <v>12</v>
      </c>
    </row>
    <row r="136" spans="1:11" s="13" customFormat="1" ht="18" customHeight="1">
      <c r="A136" s="8">
        <v>1</v>
      </c>
      <c r="B136" s="9" t="s">
        <v>195</v>
      </c>
      <c r="C136" s="9" t="s">
        <v>14</v>
      </c>
      <c r="D136" s="9" t="s">
        <v>196</v>
      </c>
      <c r="E136" s="10">
        <v>74.05</v>
      </c>
      <c r="F136" s="11">
        <f>E136*0.4</f>
        <v>29.62</v>
      </c>
      <c r="G136" s="8">
        <v>97.8</v>
      </c>
      <c r="H136" s="12">
        <f>G136*0.1</f>
        <v>9.780000000000001</v>
      </c>
      <c r="I136" s="8">
        <v>96.6</v>
      </c>
      <c r="J136" s="12">
        <f>I136*0.5</f>
        <v>48.3</v>
      </c>
      <c r="K136" s="12">
        <f>F136+H136+J136</f>
        <v>87.7</v>
      </c>
    </row>
    <row r="137" spans="1:11" s="13" customFormat="1" ht="18" customHeight="1">
      <c r="A137" s="8">
        <v>2</v>
      </c>
      <c r="B137" s="9" t="s">
        <v>197</v>
      </c>
      <c r="C137" s="9" t="s">
        <v>14</v>
      </c>
      <c r="D137" s="9" t="s">
        <v>198</v>
      </c>
      <c r="E137" s="10">
        <v>70.71</v>
      </c>
      <c r="F137" s="11">
        <f>E137*0.4</f>
        <v>28.284</v>
      </c>
      <c r="G137" s="8">
        <v>87.4</v>
      </c>
      <c r="H137" s="12">
        <f>G137*0.1</f>
        <v>8.74</v>
      </c>
      <c r="I137" s="8">
        <v>87</v>
      </c>
      <c r="J137" s="12">
        <f>I137*0.5</f>
        <v>43.5</v>
      </c>
      <c r="K137" s="12">
        <f>F137+H137+J137</f>
        <v>80.524</v>
      </c>
    </row>
    <row r="138" spans="1:11" s="13" customFormat="1" ht="18" customHeight="1">
      <c r="A138" s="8">
        <v>3</v>
      </c>
      <c r="B138" s="9" t="s">
        <v>199</v>
      </c>
      <c r="C138" s="9" t="s">
        <v>14</v>
      </c>
      <c r="D138" s="9" t="s">
        <v>200</v>
      </c>
      <c r="E138" s="10">
        <v>63.28</v>
      </c>
      <c r="F138" s="11">
        <f>E138*0.4</f>
        <v>25.312</v>
      </c>
      <c r="G138" s="8">
        <v>83.6</v>
      </c>
      <c r="H138" s="12">
        <f>G138*0.1</f>
        <v>8.36</v>
      </c>
      <c r="I138" s="8">
        <v>81.8</v>
      </c>
      <c r="J138" s="12">
        <f>I138*0.5</f>
        <v>40.9</v>
      </c>
      <c r="K138" s="12">
        <f>F138+H138+J138</f>
        <v>74.572</v>
      </c>
    </row>
    <row r="139" spans="1:11" ht="21.75" customHeight="1">
      <c r="A139" s="18" t="s">
        <v>201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21.75" customHeight="1">
      <c r="A140" s="17" t="s">
        <v>202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34.5">
      <c r="A141" s="5" t="s">
        <v>2</v>
      </c>
      <c r="B141" s="5" t="s">
        <v>3</v>
      </c>
      <c r="C141" s="5" t="s">
        <v>4</v>
      </c>
      <c r="D141" s="6" t="s">
        <v>5</v>
      </c>
      <c r="E141" s="7" t="s">
        <v>6</v>
      </c>
      <c r="F141" s="7" t="s">
        <v>7</v>
      </c>
      <c r="G141" s="5" t="s">
        <v>8</v>
      </c>
      <c r="H141" s="5" t="s">
        <v>9</v>
      </c>
      <c r="I141" s="5" t="s">
        <v>10</v>
      </c>
      <c r="J141" s="5" t="s">
        <v>11</v>
      </c>
      <c r="K141" s="5" t="s">
        <v>12</v>
      </c>
    </row>
    <row r="142" spans="1:11" ht="18" customHeight="1">
      <c r="A142" s="8">
        <v>1</v>
      </c>
      <c r="B142" s="9" t="s">
        <v>203</v>
      </c>
      <c r="C142" s="9" t="s">
        <v>14</v>
      </c>
      <c r="D142" s="9" t="s">
        <v>204</v>
      </c>
      <c r="E142" s="10">
        <v>79.11</v>
      </c>
      <c r="F142" s="11">
        <f>E142*0.4</f>
        <v>31.644000000000002</v>
      </c>
      <c r="G142" s="8">
        <v>89.2</v>
      </c>
      <c r="H142" s="12">
        <f>G142*0.1</f>
        <v>8.92</v>
      </c>
      <c r="I142" s="8">
        <v>89.2</v>
      </c>
      <c r="J142" s="12">
        <f>I142*0.5</f>
        <v>44.6</v>
      </c>
      <c r="K142" s="12">
        <f>F142+H142+J142</f>
        <v>85.164</v>
      </c>
    </row>
    <row r="143" spans="1:11" ht="18" customHeight="1">
      <c r="A143" s="8">
        <v>2</v>
      </c>
      <c r="B143" s="9" t="s">
        <v>205</v>
      </c>
      <c r="C143" s="9" t="s">
        <v>14</v>
      </c>
      <c r="D143" s="9" t="s">
        <v>206</v>
      </c>
      <c r="E143" s="10">
        <v>74.05</v>
      </c>
      <c r="F143" s="11">
        <f>E143*0.4</f>
        <v>29.62</v>
      </c>
      <c r="G143" s="8">
        <v>84.2</v>
      </c>
      <c r="H143" s="12">
        <f>G143*0.1</f>
        <v>8.42</v>
      </c>
      <c r="I143" s="8">
        <v>83.6</v>
      </c>
      <c r="J143" s="12">
        <f>I143*0.5</f>
        <v>41.8</v>
      </c>
      <c r="K143" s="12">
        <f>F143+H143+J143</f>
        <v>79.84</v>
      </c>
    </row>
    <row r="144" spans="1:11" ht="18" customHeight="1">
      <c r="A144" s="8">
        <v>3</v>
      </c>
      <c r="B144" s="9" t="s">
        <v>207</v>
      </c>
      <c r="C144" s="9" t="s">
        <v>14</v>
      </c>
      <c r="D144" s="9" t="s">
        <v>208</v>
      </c>
      <c r="E144" s="10">
        <v>76.54</v>
      </c>
      <c r="F144" s="11">
        <f>E144*0.4</f>
        <v>30.616000000000003</v>
      </c>
      <c r="G144" s="8">
        <v>81.8</v>
      </c>
      <c r="H144" s="12">
        <f>G144*0.1</f>
        <v>8.18</v>
      </c>
      <c r="I144" s="8">
        <v>78.6</v>
      </c>
      <c r="J144" s="12">
        <f>I144*0.5</f>
        <v>39.3</v>
      </c>
      <c r="K144" s="12">
        <f>F144+H144+J144</f>
        <v>78.096</v>
      </c>
    </row>
    <row r="145" spans="1:11" s="1" customFormat="1" ht="23.25" customHeight="1">
      <c r="A145" s="18" t="s">
        <v>209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s="1" customFormat="1" ht="19.5" customHeight="1">
      <c r="A146" s="17" t="s">
        <v>210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s="1" customFormat="1" ht="35.25" customHeight="1">
      <c r="A147" s="5" t="s">
        <v>2</v>
      </c>
      <c r="B147" s="5" t="s">
        <v>3</v>
      </c>
      <c r="C147" s="5" t="s">
        <v>4</v>
      </c>
      <c r="D147" s="6" t="s">
        <v>5</v>
      </c>
      <c r="E147" s="7" t="s">
        <v>6</v>
      </c>
      <c r="F147" s="7" t="s">
        <v>211</v>
      </c>
      <c r="G147" s="5" t="s">
        <v>8</v>
      </c>
      <c r="H147" s="5" t="s">
        <v>212</v>
      </c>
      <c r="I147" s="5" t="s">
        <v>10</v>
      </c>
      <c r="J147" s="5" t="s">
        <v>213</v>
      </c>
      <c r="K147" s="5" t="s">
        <v>12</v>
      </c>
    </row>
    <row r="148" spans="1:11" s="13" customFormat="1" ht="18" customHeight="1">
      <c r="A148" s="8">
        <v>1</v>
      </c>
      <c r="B148" s="9" t="s">
        <v>214</v>
      </c>
      <c r="C148" s="9" t="s">
        <v>14</v>
      </c>
      <c r="D148" s="9" t="s">
        <v>215</v>
      </c>
      <c r="E148" s="10">
        <v>73.24</v>
      </c>
      <c r="F148" s="11">
        <f aca="true" t="shared" si="16" ref="F148:F153">E148*0.4</f>
        <v>29.296</v>
      </c>
      <c r="G148" s="8">
        <v>95</v>
      </c>
      <c r="H148" s="12">
        <f aca="true" t="shared" si="17" ref="H148:H153">G148*0.1</f>
        <v>9.5</v>
      </c>
      <c r="I148" s="8">
        <v>93.2</v>
      </c>
      <c r="J148" s="12">
        <f aca="true" t="shared" si="18" ref="J148:J153">I148*0.5</f>
        <v>46.6</v>
      </c>
      <c r="K148" s="12">
        <f aca="true" t="shared" si="19" ref="K148:K153">F148+H148+J148</f>
        <v>85.396</v>
      </c>
    </row>
    <row r="149" spans="1:11" s="13" customFormat="1" ht="18" customHeight="1">
      <c r="A149" s="8">
        <v>2</v>
      </c>
      <c r="B149" s="9" t="s">
        <v>216</v>
      </c>
      <c r="C149" s="9" t="s">
        <v>14</v>
      </c>
      <c r="D149" s="9" t="s">
        <v>217</v>
      </c>
      <c r="E149" s="10">
        <v>69.96</v>
      </c>
      <c r="F149" s="11">
        <f t="shared" si="16"/>
        <v>27.983999999999998</v>
      </c>
      <c r="G149" s="8">
        <v>92.4</v>
      </c>
      <c r="H149" s="12">
        <f t="shared" si="17"/>
        <v>9.24</v>
      </c>
      <c r="I149" s="8">
        <v>91.6</v>
      </c>
      <c r="J149" s="12">
        <f t="shared" si="18"/>
        <v>45.8</v>
      </c>
      <c r="K149" s="12">
        <f t="shared" si="19"/>
        <v>83.024</v>
      </c>
    </row>
    <row r="150" spans="1:11" s="13" customFormat="1" ht="18" customHeight="1">
      <c r="A150" s="8">
        <v>3</v>
      </c>
      <c r="B150" s="9" t="s">
        <v>218</v>
      </c>
      <c r="C150" s="9" t="s">
        <v>14</v>
      </c>
      <c r="D150" s="9" t="s">
        <v>219</v>
      </c>
      <c r="E150" s="10">
        <v>78.2</v>
      </c>
      <c r="F150" s="11">
        <f t="shared" si="16"/>
        <v>31.28</v>
      </c>
      <c r="G150" s="8">
        <v>79</v>
      </c>
      <c r="H150" s="12">
        <f t="shared" si="17"/>
        <v>7.9</v>
      </c>
      <c r="I150" s="8">
        <v>83.6</v>
      </c>
      <c r="J150" s="12">
        <f t="shared" si="18"/>
        <v>41.8</v>
      </c>
      <c r="K150" s="12">
        <f t="shared" si="19"/>
        <v>80.97999999999999</v>
      </c>
    </row>
    <row r="151" spans="1:11" s="13" customFormat="1" ht="18" customHeight="1">
      <c r="A151" s="8">
        <v>4</v>
      </c>
      <c r="B151" s="9" t="s">
        <v>220</v>
      </c>
      <c r="C151" s="9" t="s">
        <v>14</v>
      </c>
      <c r="D151" s="9" t="s">
        <v>221</v>
      </c>
      <c r="E151" s="10">
        <v>71.58</v>
      </c>
      <c r="F151" s="11">
        <f t="shared" si="16"/>
        <v>28.632</v>
      </c>
      <c r="G151" s="8">
        <v>82.4</v>
      </c>
      <c r="H151" s="12">
        <f t="shared" si="17"/>
        <v>8.24</v>
      </c>
      <c r="I151" s="8">
        <v>85</v>
      </c>
      <c r="J151" s="12">
        <f t="shared" si="18"/>
        <v>42.5</v>
      </c>
      <c r="K151" s="12">
        <f t="shared" si="19"/>
        <v>79.372</v>
      </c>
    </row>
    <row r="152" spans="1:11" s="13" customFormat="1" ht="18" customHeight="1">
      <c r="A152" s="8">
        <v>5</v>
      </c>
      <c r="B152" s="9" t="s">
        <v>222</v>
      </c>
      <c r="C152" s="9" t="s">
        <v>14</v>
      </c>
      <c r="D152" s="9" t="s">
        <v>223</v>
      </c>
      <c r="E152" s="10">
        <v>65.73</v>
      </c>
      <c r="F152" s="11">
        <f t="shared" si="16"/>
        <v>26.292</v>
      </c>
      <c r="G152" s="8">
        <v>73.6</v>
      </c>
      <c r="H152" s="12">
        <f t="shared" si="17"/>
        <v>7.359999999999999</v>
      </c>
      <c r="I152" s="8">
        <v>75</v>
      </c>
      <c r="J152" s="12">
        <f t="shared" si="18"/>
        <v>37.5</v>
      </c>
      <c r="K152" s="12">
        <f t="shared" si="19"/>
        <v>71.152</v>
      </c>
    </row>
    <row r="153" spans="1:11" s="13" customFormat="1" ht="18" customHeight="1">
      <c r="A153" s="8">
        <v>6</v>
      </c>
      <c r="B153" s="9" t="s">
        <v>224</v>
      </c>
      <c r="C153" s="9" t="s">
        <v>14</v>
      </c>
      <c r="D153" s="9" t="s">
        <v>225</v>
      </c>
      <c r="E153" s="10">
        <v>61.58</v>
      </c>
      <c r="F153" s="11">
        <f t="shared" si="16"/>
        <v>24.632</v>
      </c>
      <c r="G153" s="8">
        <v>57.8</v>
      </c>
      <c r="H153" s="12">
        <f t="shared" si="17"/>
        <v>5.78</v>
      </c>
      <c r="I153" s="8">
        <v>64.2</v>
      </c>
      <c r="J153" s="12">
        <f t="shared" si="18"/>
        <v>32.1</v>
      </c>
      <c r="K153" s="12">
        <f t="shared" si="19"/>
        <v>62.512</v>
      </c>
    </row>
    <row r="154" spans="1:11" s="13" customFormat="1" ht="19.5" customHeight="1">
      <c r="A154" s="18" t="s">
        <v>226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s="1" customFormat="1" ht="35.25" customHeight="1">
      <c r="A155" s="5" t="s">
        <v>2</v>
      </c>
      <c r="B155" s="5" t="s">
        <v>3</v>
      </c>
      <c r="C155" s="5" t="s">
        <v>4</v>
      </c>
      <c r="D155" s="6" t="s">
        <v>5</v>
      </c>
      <c r="E155" s="7" t="s">
        <v>6</v>
      </c>
      <c r="F155" s="7" t="s">
        <v>211</v>
      </c>
      <c r="G155" s="19" t="s">
        <v>8</v>
      </c>
      <c r="H155" s="20"/>
      <c r="I155" s="19" t="s">
        <v>227</v>
      </c>
      <c r="J155" s="20"/>
      <c r="K155" s="5" t="s">
        <v>12</v>
      </c>
    </row>
    <row r="156" spans="1:11" s="13" customFormat="1" ht="18" customHeight="1">
      <c r="A156" s="8">
        <v>1</v>
      </c>
      <c r="B156" s="9" t="s">
        <v>228</v>
      </c>
      <c r="C156" s="9" t="s">
        <v>14</v>
      </c>
      <c r="D156" s="9" t="s">
        <v>229</v>
      </c>
      <c r="E156" s="10">
        <v>61.6</v>
      </c>
      <c r="F156" s="11">
        <f>E156*0.4</f>
        <v>24.64</v>
      </c>
      <c r="G156" s="19">
        <v>90.4</v>
      </c>
      <c r="H156" s="20"/>
      <c r="I156" s="19">
        <f>G156*0.6</f>
        <v>54.24</v>
      </c>
      <c r="J156" s="20"/>
      <c r="K156" s="12">
        <f>F156+I156</f>
        <v>78.88</v>
      </c>
    </row>
    <row r="157" spans="1:11" s="13" customFormat="1" ht="18" customHeight="1">
      <c r="A157" s="8">
        <v>2</v>
      </c>
      <c r="B157" s="9" t="s">
        <v>230</v>
      </c>
      <c r="C157" s="9" t="s">
        <v>32</v>
      </c>
      <c r="D157" s="9" t="s">
        <v>231</v>
      </c>
      <c r="E157" s="10">
        <v>69.92</v>
      </c>
      <c r="F157" s="11">
        <f>E157*0.4</f>
        <v>27.968000000000004</v>
      </c>
      <c r="G157" s="19">
        <v>76.8</v>
      </c>
      <c r="H157" s="20"/>
      <c r="I157" s="19">
        <f>G157*0.6</f>
        <v>46.08</v>
      </c>
      <c r="J157" s="20"/>
      <c r="K157" s="12">
        <f>F157+I157</f>
        <v>74.048</v>
      </c>
    </row>
    <row r="158" spans="1:11" s="13" customFormat="1" ht="18" customHeight="1">
      <c r="A158" s="8">
        <v>3</v>
      </c>
      <c r="B158" s="9" t="s">
        <v>232</v>
      </c>
      <c r="C158" s="9" t="s">
        <v>14</v>
      </c>
      <c r="D158" s="9" t="s">
        <v>233</v>
      </c>
      <c r="E158" s="10">
        <v>57.45</v>
      </c>
      <c r="F158" s="11">
        <f>E158*0.4</f>
        <v>22.980000000000004</v>
      </c>
      <c r="G158" s="19">
        <v>0</v>
      </c>
      <c r="H158" s="20"/>
      <c r="I158" s="19">
        <f>G158*0.6</f>
        <v>0</v>
      </c>
      <c r="J158" s="20"/>
      <c r="K158" s="12">
        <f>F158+I158</f>
        <v>22.980000000000004</v>
      </c>
    </row>
    <row r="159" spans="1:11" ht="21.75" customHeight="1">
      <c r="A159" s="18" t="s">
        <v>234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21.75" customHeight="1">
      <c r="A160" s="17" t="s">
        <v>210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34.5">
      <c r="A161" s="5" t="s">
        <v>2</v>
      </c>
      <c r="B161" s="5" t="s">
        <v>3</v>
      </c>
      <c r="C161" s="5" t="s">
        <v>4</v>
      </c>
      <c r="D161" s="6" t="s">
        <v>5</v>
      </c>
      <c r="E161" s="7" t="s">
        <v>6</v>
      </c>
      <c r="F161" s="7" t="s">
        <v>7</v>
      </c>
      <c r="G161" s="5" t="s">
        <v>8</v>
      </c>
      <c r="H161" s="5" t="s">
        <v>9</v>
      </c>
      <c r="I161" s="5" t="s">
        <v>10</v>
      </c>
      <c r="J161" s="5" t="s">
        <v>11</v>
      </c>
      <c r="K161" s="5" t="s">
        <v>12</v>
      </c>
    </row>
    <row r="162" spans="1:11" ht="18" customHeight="1">
      <c r="A162" s="8">
        <v>1</v>
      </c>
      <c r="B162" s="9" t="s">
        <v>235</v>
      </c>
      <c r="C162" s="9" t="s">
        <v>32</v>
      </c>
      <c r="D162" s="9" t="s">
        <v>236</v>
      </c>
      <c r="E162" s="9">
        <v>72.43</v>
      </c>
      <c r="F162" s="11">
        <f aca="true" t="shared" si="20" ref="F162:F174">E162*0.4</f>
        <v>28.972000000000005</v>
      </c>
      <c r="G162" s="8">
        <v>97.8</v>
      </c>
      <c r="H162" s="12">
        <f aca="true" t="shared" si="21" ref="H162:H174">G162*0.1</f>
        <v>9.780000000000001</v>
      </c>
      <c r="I162" s="8">
        <v>98.4</v>
      </c>
      <c r="J162" s="12">
        <f aca="true" t="shared" si="22" ref="J162:J174">I162*0.5</f>
        <v>49.2</v>
      </c>
      <c r="K162" s="12">
        <f aca="true" t="shared" si="23" ref="K162:K174">F162+H162+J162</f>
        <v>87.95200000000001</v>
      </c>
    </row>
    <row r="163" spans="1:11" ht="18" customHeight="1">
      <c r="A163" s="8">
        <v>2</v>
      </c>
      <c r="B163" s="9" t="s">
        <v>237</v>
      </c>
      <c r="C163" s="9" t="s">
        <v>14</v>
      </c>
      <c r="D163" s="9" t="s">
        <v>238</v>
      </c>
      <c r="E163" s="9">
        <v>74.03</v>
      </c>
      <c r="F163" s="11">
        <f t="shared" si="20"/>
        <v>29.612000000000002</v>
      </c>
      <c r="G163" s="8">
        <v>96.8</v>
      </c>
      <c r="H163" s="12">
        <f t="shared" si="21"/>
        <v>9.68</v>
      </c>
      <c r="I163" s="8">
        <v>97.2</v>
      </c>
      <c r="J163" s="12">
        <f t="shared" si="22"/>
        <v>48.6</v>
      </c>
      <c r="K163" s="12">
        <f t="shared" si="23"/>
        <v>87.892</v>
      </c>
    </row>
    <row r="164" spans="1:11" ht="18" customHeight="1">
      <c r="A164" s="8">
        <v>3</v>
      </c>
      <c r="B164" s="9" t="s">
        <v>239</v>
      </c>
      <c r="C164" s="9" t="s">
        <v>14</v>
      </c>
      <c r="D164" s="9" t="s">
        <v>240</v>
      </c>
      <c r="E164" s="9">
        <v>69.13</v>
      </c>
      <c r="F164" s="11">
        <f t="shared" si="20"/>
        <v>27.652</v>
      </c>
      <c r="G164" s="8">
        <v>97.2</v>
      </c>
      <c r="H164" s="12">
        <f t="shared" si="21"/>
        <v>9.72</v>
      </c>
      <c r="I164" s="8">
        <v>96.8</v>
      </c>
      <c r="J164" s="12">
        <f t="shared" si="22"/>
        <v>48.4</v>
      </c>
      <c r="K164" s="12">
        <f t="shared" si="23"/>
        <v>85.77199999999999</v>
      </c>
    </row>
    <row r="165" spans="1:11" ht="18" customHeight="1">
      <c r="A165" s="8">
        <v>4</v>
      </c>
      <c r="B165" s="9" t="s">
        <v>241</v>
      </c>
      <c r="C165" s="9" t="s">
        <v>14</v>
      </c>
      <c r="D165" s="9" t="s">
        <v>242</v>
      </c>
      <c r="E165" s="9">
        <v>74.07</v>
      </c>
      <c r="F165" s="11">
        <f t="shared" si="20"/>
        <v>29.628</v>
      </c>
      <c r="G165" s="8">
        <v>91.6</v>
      </c>
      <c r="H165" s="12">
        <f t="shared" si="21"/>
        <v>9.16</v>
      </c>
      <c r="I165" s="8">
        <v>92.2</v>
      </c>
      <c r="J165" s="12">
        <f t="shared" si="22"/>
        <v>46.1</v>
      </c>
      <c r="K165" s="12">
        <f t="shared" si="23"/>
        <v>84.888</v>
      </c>
    </row>
    <row r="166" spans="1:11" ht="18" customHeight="1">
      <c r="A166" s="8">
        <v>5</v>
      </c>
      <c r="B166" s="9" t="s">
        <v>243</v>
      </c>
      <c r="C166" s="9" t="s">
        <v>14</v>
      </c>
      <c r="D166" s="9" t="s">
        <v>244</v>
      </c>
      <c r="E166" s="9">
        <v>68.22</v>
      </c>
      <c r="F166" s="11">
        <f t="shared" si="20"/>
        <v>27.288</v>
      </c>
      <c r="G166" s="8">
        <v>91.8</v>
      </c>
      <c r="H166" s="12">
        <f t="shared" si="21"/>
        <v>9.18</v>
      </c>
      <c r="I166" s="8">
        <v>94</v>
      </c>
      <c r="J166" s="12">
        <f t="shared" si="22"/>
        <v>47</v>
      </c>
      <c r="K166" s="12">
        <f t="shared" si="23"/>
        <v>83.468</v>
      </c>
    </row>
    <row r="167" spans="1:11" ht="18" customHeight="1">
      <c r="A167" s="8">
        <v>6</v>
      </c>
      <c r="B167" s="9" t="s">
        <v>245</v>
      </c>
      <c r="C167" s="9" t="s">
        <v>14</v>
      </c>
      <c r="D167" s="9" t="s">
        <v>246</v>
      </c>
      <c r="E167" s="9">
        <v>80.69</v>
      </c>
      <c r="F167" s="11">
        <f t="shared" si="20"/>
        <v>32.276</v>
      </c>
      <c r="G167" s="8">
        <v>82.2</v>
      </c>
      <c r="H167" s="12">
        <f t="shared" si="21"/>
        <v>8.22</v>
      </c>
      <c r="I167" s="8">
        <v>81</v>
      </c>
      <c r="J167" s="12">
        <f t="shared" si="22"/>
        <v>40.5</v>
      </c>
      <c r="K167" s="12">
        <f t="shared" si="23"/>
        <v>80.99600000000001</v>
      </c>
    </row>
    <row r="168" spans="1:11" ht="18" customHeight="1">
      <c r="A168" s="8">
        <v>7</v>
      </c>
      <c r="B168" s="9" t="s">
        <v>247</v>
      </c>
      <c r="C168" s="9" t="s">
        <v>14</v>
      </c>
      <c r="D168" s="9" t="s">
        <v>248</v>
      </c>
      <c r="E168" s="9">
        <v>69.01</v>
      </c>
      <c r="F168" s="11">
        <f t="shared" si="20"/>
        <v>27.604000000000003</v>
      </c>
      <c r="G168" s="8">
        <v>82.4</v>
      </c>
      <c r="H168" s="12">
        <f t="shared" si="21"/>
        <v>8.24</v>
      </c>
      <c r="I168" s="8">
        <v>89.8</v>
      </c>
      <c r="J168" s="12">
        <f t="shared" si="22"/>
        <v>44.9</v>
      </c>
      <c r="K168" s="12">
        <f t="shared" si="23"/>
        <v>80.744</v>
      </c>
    </row>
    <row r="169" spans="1:11" ht="18" customHeight="1">
      <c r="A169" s="8">
        <v>8</v>
      </c>
      <c r="B169" s="9" t="s">
        <v>249</v>
      </c>
      <c r="C169" s="9" t="s">
        <v>14</v>
      </c>
      <c r="D169" s="9" t="s">
        <v>250</v>
      </c>
      <c r="E169" s="9">
        <v>67.39</v>
      </c>
      <c r="F169" s="11">
        <f t="shared" si="20"/>
        <v>26.956000000000003</v>
      </c>
      <c r="G169" s="8">
        <v>82</v>
      </c>
      <c r="H169" s="12">
        <f t="shared" si="21"/>
        <v>8.200000000000001</v>
      </c>
      <c r="I169" s="8">
        <v>89.2</v>
      </c>
      <c r="J169" s="12">
        <f t="shared" si="22"/>
        <v>44.6</v>
      </c>
      <c r="K169" s="12">
        <f t="shared" si="23"/>
        <v>79.756</v>
      </c>
    </row>
    <row r="170" spans="1:11" ht="18" customHeight="1">
      <c r="A170" s="8">
        <v>9</v>
      </c>
      <c r="B170" s="9" t="s">
        <v>251</v>
      </c>
      <c r="C170" s="9" t="s">
        <v>14</v>
      </c>
      <c r="D170" s="9" t="s">
        <v>252</v>
      </c>
      <c r="E170" s="9">
        <v>70.69</v>
      </c>
      <c r="F170" s="11">
        <f t="shared" si="20"/>
        <v>28.276</v>
      </c>
      <c r="G170" s="8">
        <v>84.2</v>
      </c>
      <c r="H170" s="12">
        <f t="shared" si="21"/>
        <v>8.42</v>
      </c>
      <c r="I170" s="8">
        <v>84.6</v>
      </c>
      <c r="J170" s="12">
        <f t="shared" si="22"/>
        <v>42.3</v>
      </c>
      <c r="K170" s="12">
        <f t="shared" si="23"/>
        <v>78.996</v>
      </c>
    </row>
    <row r="171" spans="1:11" ht="18" customHeight="1">
      <c r="A171" s="8">
        <v>10</v>
      </c>
      <c r="B171" s="9" t="s">
        <v>253</v>
      </c>
      <c r="C171" s="9" t="s">
        <v>14</v>
      </c>
      <c r="D171" s="9" t="s">
        <v>254</v>
      </c>
      <c r="E171" s="9">
        <v>67.41</v>
      </c>
      <c r="F171" s="11">
        <f t="shared" si="20"/>
        <v>26.964</v>
      </c>
      <c r="G171" s="8">
        <v>81.4</v>
      </c>
      <c r="H171" s="12">
        <f t="shared" si="21"/>
        <v>8.14</v>
      </c>
      <c r="I171" s="8">
        <v>82.2</v>
      </c>
      <c r="J171" s="12">
        <f t="shared" si="22"/>
        <v>41.1</v>
      </c>
      <c r="K171" s="12">
        <f t="shared" si="23"/>
        <v>76.20400000000001</v>
      </c>
    </row>
    <row r="172" spans="1:11" ht="18" customHeight="1">
      <c r="A172" s="8">
        <v>11</v>
      </c>
      <c r="B172" s="9" t="s">
        <v>255</v>
      </c>
      <c r="C172" s="9" t="s">
        <v>14</v>
      </c>
      <c r="D172" s="9" t="s">
        <v>256</v>
      </c>
      <c r="E172" s="9">
        <v>66.54</v>
      </c>
      <c r="F172" s="11">
        <f t="shared" si="20"/>
        <v>26.616000000000003</v>
      </c>
      <c r="G172" s="8">
        <v>70.6</v>
      </c>
      <c r="H172" s="12">
        <f t="shared" si="21"/>
        <v>7.06</v>
      </c>
      <c r="I172" s="8">
        <v>75.4</v>
      </c>
      <c r="J172" s="12">
        <f t="shared" si="22"/>
        <v>37.7</v>
      </c>
      <c r="K172" s="12">
        <f t="shared" si="23"/>
        <v>71.376</v>
      </c>
    </row>
    <row r="173" spans="1:11" ht="18" customHeight="1">
      <c r="A173" s="8">
        <v>12</v>
      </c>
      <c r="B173" s="9" t="s">
        <v>257</v>
      </c>
      <c r="C173" s="9" t="s">
        <v>14</v>
      </c>
      <c r="D173" s="9" t="s">
        <v>258</v>
      </c>
      <c r="E173" s="9">
        <v>69.84</v>
      </c>
      <c r="F173" s="11">
        <f t="shared" si="20"/>
        <v>27.936000000000003</v>
      </c>
      <c r="G173" s="8">
        <v>0</v>
      </c>
      <c r="H173" s="12">
        <f t="shared" si="21"/>
        <v>0</v>
      </c>
      <c r="I173" s="8">
        <v>0</v>
      </c>
      <c r="J173" s="12">
        <f t="shared" si="22"/>
        <v>0</v>
      </c>
      <c r="K173" s="12">
        <f t="shared" si="23"/>
        <v>27.936000000000003</v>
      </c>
    </row>
    <row r="174" spans="1:11" ht="18" customHeight="1">
      <c r="A174" s="8">
        <v>13</v>
      </c>
      <c r="B174" s="9" t="s">
        <v>259</v>
      </c>
      <c r="C174" s="9" t="s">
        <v>32</v>
      </c>
      <c r="D174" s="9" t="s">
        <v>260</v>
      </c>
      <c r="E174" s="9">
        <v>66.54</v>
      </c>
      <c r="F174" s="11">
        <f t="shared" si="20"/>
        <v>26.616000000000003</v>
      </c>
      <c r="G174" s="8">
        <v>0</v>
      </c>
      <c r="H174" s="12">
        <f t="shared" si="21"/>
        <v>0</v>
      </c>
      <c r="I174" s="8">
        <v>0</v>
      </c>
      <c r="J174" s="12">
        <f t="shared" si="22"/>
        <v>0</v>
      </c>
      <c r="K174" s="12">
        <f t="shared" si="23"/>
        <v>26.616000000000003</v>
      </c>
    </row>
    <row r="175" spans="1:11" ht="21.75" customHeight="1">
      <c r="A175" s="17" t="s">
        <v>226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34.5" customHeight="1">
      <c r="A176" s="5" t="s">
        <v>2</v>
      </c>
      <c r="B176" s="5" t="s">
        <v>3</v>
      </c>
      <c r="C176" s="5" t="s">
        <v>4</v>
      </c>
      <c r="D176" s="6" t="s">
        <v>5</v>
      </c>
      <c r="E176" s="7" t="s">
        <v>6</v>
      </c>
      <c r="F176" s="7" t="s">
        <v>7</v>
      </c>
      <c r="G176" s="19" t="s">
        <v>8</v>
      </c>
      <c r="H176" s="20"/>
      <c r="I176" s="19" t="s">
        <v>227</v>
      </c>
      <c r="J176" s="20"/>
      <c r="K176" s="5" t="s">
        <v>12</v>
      </c>
    </row>
    <row r="177" spans="1:11" ht="18" customHeight="1">
      <c r="A177" s="14">
        <v>1</v>
      </c>
      <c r="B177" s="9" t="s">
        <v>261</v>
      </c>
      <c r="C177" s="9" t="s">
        <v>14</v>
      </c>
      <c r="D177" s="9" t="s">
        <v>262</v>
      </c>
      <c r="E177" s="10">
        <v>79.07</v>
      </c>
      <c r="F177" s="11">
        <f>E177*0.4</f>
        <v>31.628</v>
      </c>
      <c r="G177" s="19">
        <v>94.8</v>
      </c>
      <c r="H177" s="20"/>
      <c r="I177" s="19">
        <f>G177*0.6</f>
        <v>56.879999999999995</v>
      </c>
      <c r="J177" s="20"/>
      <c r="K177" s="12">
        <f>F177+I177</f>
        <v>88.508</v>
      </c>
    </row>
    <row r="178" spans="1:11" ht="18" customHeight="1">
      <c r="A178" s="14">
        <v>2</v>
      </c>
      <c r="B178" s="9" t="s">
        <v>263</v>
      </c>
      <c r="C178" s="9" t="s">
        <v>14</v>
      </c>
      <c r="D178" s="9" t="s">
        <v>264</v>
      </c>
      <c r="E178" s="10">
        <v>76.62</v>
      </c>
      <c r="F178" s="11">
        <f>E178*0.4</f>
        <v>30.648000000000003</v>
      </c>
      <c r="G178" s="19">
        <v>91.6</v>
      </c>
      <c r="H178" s="20"/>
      <c r="I178" s="19">
        <f>G178*0.6</f>
        <v>54.959999999999994</v>
      </c>
      <c r="J178" s="20"/>
      <c r="K178" s="12">
        <f>F178+I178</f>
        <v>85.608</v>
      </c>
    </row>
    <row r="179" spans="1:11" ht="18" customHeight="1">
      <c r="A179" s="14">
        <v>3</v>
      </c>
      <c r="B179" s="9" t="s">
        <v>265</v>
      </c>
      <c r="C179" s="9" t="s">
        <v>14</v>
      </c>
      <c r="D179" s="9" t="s">
        <v>266</v>
      </c>
      <c r="E179" s="10">
        <v>78.24</v>
      </c>
      <c r="F179" s="11">
        <f>E179*0.4</f>
        <v>31.296</v>
      </c>
      <c r="G179" s="19">
        <v>88.6</v>
      </c>
      <c r="H179" s="20"/>
      <c r="I179" s="19">
        <f>G179*0.6</f>
        <v>53.16</v>
      </c>
      <c r="J179" s="20"/>
      <c r="K179" s="12">
        <f>F179+I179</f>
        <v>84.45599999999999</v>
      </c>
    </row>
    <row r="180" spans="1:11" ht="21.75" customHeight="1">
      <c r="A180" s="17" t="s">
        <v>267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34.5" customHeight="1">
      <c r="A181" s="5" t="s">
        <v>2</v>
      </c>
      <c r="B181" s="5" t="s">
        <v>3</v>
      </c>
      <c r="C181" s="5" t="s">
        <v>4</v>
      </c>
      <c r="D181" s="6" t="s">
        <v>5</v>
      </c>
      <c r="E181" s="7" t="s">
        <v>6</v>
      </c>
      <c r="F181" s="7" t="s">
        <v>7</v>
      </c>
      <c r="G181" s="19" t="s">
        <v>8</v>
      </c>
      <c r="H181" s="20"/>
      <c r="I181" s="19" t="s">
        <v>227</v>
      </c>
      <c r="J181" s="20"/>
      <c r="K181" s="5" t="s">
        <v>12</v>
      </c>
    </row>
    <row r="182" spans="1:11" ht="18" customHeight="1">
      <c r="A182" s="14">
        <v>1</v>
      </c>
      <c r="B182" s="9" t="s">
        <v>268</v>
      </c>
      <c r="C182" s="9" t="s">
        <v>14</v>
      </c>
      <c r="D182" s="9" t="s">
        <v>269</v>
      </c>
      <c r="E182" s="10">
        <v>68.24</v>
      </c>
      <c r="F182" s="11">
        <f>E182*0.4</f>
        <v>27.296</v>
      </c>
      <c r="G182" s="21">
        <v>92.4</v>
      </c>
      <c r="H182" s="22"/>
      <c r="I182" s="23">
        <f>G182*0.6</f>
        <v>55.440000000000005</v>
      </c>
      <c r="J182" s="24"/>
      <c r="K182" s="12">
        <f>F182+I182</f>
        <v>82.736</v>
      </c>
    </row>
    <row r="183" spans="1:11" ht="21.75" customHeight="1">
      <c r="A183" s="18" t="s">
        <v>270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21.75" customHeight="1">
      <c r="A184" s="17" t="s">
        <v>210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34.5">
      <c r="A185" s="5" t="s">
        <v>2</v>
      </c>
      <c r="B185" s="5" t="s">
        <v>3</v>
      </c>
      <c r="C185" s="5" t="s">
        <v>4</v>
      </c>
      <c r="D185" s="6" t="s">
        <v>5</v>
      </c>
      <c r="E185" s="7" t="s">
        <v>6</v>
      </c>
      <c r="F185" s="7" t="s">
        <v>7</v>
      </c>
      <c r="G185" s="5" t="s">
        <v>8</v>
      </c>
      <c r="H185" s="5" t="s">
        <v>9</v>
      </c>
      <c r="I185" s="5" t="s">
        <v>10</v>
      </c>
      <c r="J185" s="5" t="s">
        <v>11</v>
      </c>
      <c r="K185" s="5" t="s">
        <v>12</v>
      </c>
    </row>
    <row r="186" spans="1:11" ht="18" customHeight="1">
      <c r="A186" s="8">
        <v>1</v>
      </c>
      <c r="B186" s="9" t="s">
        <v>271</v>
      </c>
      <c r="C186" s="9" t="s">
        <v>14</v>
      </c>
      <c r="D186" s="9" t="s">
        <v>272</v>
      </c>
      <c r="E186" s="10">
        <v>77.37</v>
      </c>
      <c r="F186" s="11">
        <f aca="true" t="shared" si="24" ref="F186:F197">E186*0.4</f>
        <v>30.948000000000004</v>
      </c>
      <c r="G186" s="8">
        <v>92.8</v>
      </c>
      <c r="H186" s="12">
        <f aca="true" t="shared" si="25" ref="H186:H197">G186*0.1</f>
        <v>9.28</v>
      </c>
      <c r="I186" s="8">
        <v>93</v>
      </c>
      <c r="J186" s="12">
        <f aca="true" t="shared" si="26" ref="J186:J197">I186*0.5</f>
        <v>46.5</v>
      </c>
      <c r="K186" s="12">
        <f aca="true" t="shared" si="27" ref="K186:K197">F186+H186+J186</f>
        <v>86.72800000000001</v>
      </c>
    </row>
    <row r="187" spans="1:11" ht="18" customHeight="1">
      <c r="A187" s="8">
        <v>2</v>
      </c>
      <c r="B187" s="9" t="s">
        <v>273</v>
      </c>
      <c r="C187" s="9" t="s">
        <v>14</v>
      </c>
      <c r="D187" s="9" t="s">
        <v>274</v>
      </c>
      <c r="E187" s="10">
        <v>73.22</v>
      </c>
      <c r="F187" s="11">
        <f t="shared" si="24"/>
        <v>29.288</v>
      </c>
      <c r="G187" s="8">
        <v>90</v>
      </c>
      <c r="H187" s="12">
        <f t="shared" si="25"/>
        <v>9</v>
      </c>
      <c r="I187" s="8">
        <v>90.6</v>
      </c>
      <c r="J187" s="12">
        <f t="shared" si="26"/>
        <v>45.3</v>
      </c>
      <c r="K187" s="12">
        <f t="shared" si="27"/>
        <v>83.588</v>
      </c>
    </row>
    <row r="188" spans="1:11" ht="18" customHeight="1">
      <c r="A188" s="8">
        <v>3</v>
      </c>
      <c r="B188" s="9" t="s">
        <v>275</v>
      </c>
      <c r="C188" s="9" t="s">
        <v>14</v>
      </c>
      <c r="D188" s="9" t="s">
        <v>276</v>
      </c>
      <c r="E188" s="10">
        <v>74.03</v>
      </c>
      <c r="F188" s="11">
        <f t="shared" si="24"/>
        <v>29.612000000000002</v>
      </c>
      <c r="G188" s="8">
        <v>86.8</v>
      </c>
      <c r="H188" s="12">
        <f t="shared" si="25"/>
        <v>8.68</v>
      </c>
      <c r="I188" s="8">
        <v>88.8</v>
      </c>
      <c r="J188" s="12">
        <f t="shared" si="26"/>
        <v>44.4</v>
      </c>
      <c r="K188" s="12">
        <f t="shared" si="27"/>
        <v>82.69200000000001</v>
      </c>
    </row>
    <row r="189" spans="1:11" ht="18" customHeight="1">
      <c r="A189" s="8">
        <v>4</v>
      </c>
      <c r="B189" s="9" t="s">
        <v>277</v>
      </c>
      <c r="C189" s="9" t="s">
        <v>14</v>
      </c>
      <c r="D189" s="9" t="s">
        <v>278</v>
      </c>
      <c r="E189" s="10">
        <v>79.92</v>
      </c>
      <c r="F189" s="11">
        <f t="shared" si="24"/>
        <v>31.968000000000004</v>
      </c>
      <c r="G189" s="8">
        <v>84</v>
      </c>
      <c r="H189" s="12">
        <f t="shared" si="25"/>
        <v>8.4</v>
      </c>
      <c r="I189" s="8">
        <v>81.8</v>
      </c>
      <c r="J189" s="12">
        <f t="shared" si="26"/>
        <v>40.9</v>
      </c>
      <c r="K189" s="12">
        <f t="shared" si="27"/>
        <v>81.268</v>
      </c>
    </row>
    <row r="190" spans="1:11" ht="18" customHeight="1">
      <c r="A190" s="8">
        <v>5</v>
      </c>
      <c r="B190" s="9" t="s">
        <v>279</v>
      </c>
      <c r="C190" s="9" t="s">
        <v>14</v>
      </c>
      <c r="D190" s="9" t="s">
        <v>280</v>
      </c>
      <c r="E190" s="10">
        <v>72.41</v>
      </c>
      <c r="F190" s="11">
        <f t="shared" si="24"/>
        <v>28.964</v>
      </c>
      <c r="G190" s="8">
        <v>86.8</v>
      </c>
      <c r="H190" s="12">
        <f t="shared" si="25"/>
        <v>8.68</v>
      </c>
      <c r="I190" s="8">
        <v>87.2</v>
      </c>
      <c r="J190" s="12">
        <f t="shared" si="26"/>
        <v>43.6</v>
      </c>
      <c r="K190" s="12">
        <f t="shared" si="27"/>
        <v>81.244</v>
      </c>
    </row>
    <row r="191" spans="1:11" ht="18" customHeight="1">
      <c r="A191" s="8">
        <v>6</v>
      </c>
      <c r="B191" s="9" t="s">
        <v>281</v>
      </c>
      <c r="C191" s="9" t="s">
        <v>14</v>
      </c>
      <c r="D191" s="9" t="s">
        <v>282</v>
      </c>
      <c r="E191" s="10">
        <v>72.35</v>
      </c>
      <c r="F191" s="11">
        <f t="shared" si="24"/>
        <v>28.939999999999998</v>
      </c>
      <c r="G191" s="8">
        <v>87.2</v>
      </c>
      <c r="H191" s="12">
        <f t="shared" si="25"/>
        <v>8.72</v>
      </c>
      <c r="I191" s="8">
        <v>83.4</v>
      </c>
      <c r="J191" s="12">
        <f t="shared" si="26"/>
        <v>41.7</v>
      </c>
      <c r="K191" s="12">
        <f t="shared" si="27"/>
        <v>79.36</v>
      </c>
    </row>
    <row r="192" spans="1:11" ht="18" customHeight="1">
      <c r="A192" s="8">
        <v>7</v>
      </c>
      <c r="B192" s="9" t="s">
        <v>283</v>
      </c>
      <c r="C192" s="9" t="s">
        <v>14</v>
      </c>
      <c r="D192" s="9" t="s">
        <v>284</v>
      </c>
      <c r="E192" s="10">
        <v>74.09</v>
      </c>
      <c r="F192" s="11">
        <f t="shared" si="24"/>
        <v>29.636000000000003</v>
      </c>
      <c r="G192" s="8">
        <v>84.6</v>
      </c>
      <c r="H192" s="12">
        <f t="shared" si="25"/>
        <v>8.459999999999999</v>
      </c>
      <c r="I192" s="8">
        <v>82</v>
      </c>
      <c r="J192" s="12">
        <f t="shared" si="26"/>
        <v>41</v>
      </c>
      <c r="K192" s="12">
        <f t="shared" si="27"/>
        <v>79.096</v>
      </c>
    </row>
    <row r="193" spans="1:11" ht="18" customHeight="1">
      <c r="A193" s="8">
        <v>8</v>
      </c>
      <c r="B193" s="9" t="s">
        <v>285</v>
      </c>
      <c r="C193" s="9" t="s">
        <v>14</v>
      </c>
      <c r="D193" s="9" t="s">
        <v>286</v>
      </c>
      <c r="E193" s="10">
        <v>74.09</v>
      </c>
      <c r="F193" s="11">
        <f t="shared" si="24"/>
        <v>29.636000000000003</v>
      </c>
      <c r="G193" s="8">
        <v>83.6</v>
      </c>
      <c r="H193" s="12">
        <f t="shared" si="25"/>
        <v>8.36</v>
      </c>
      <c r="I193" s="8">
        <v>82.2</v>
      </c>
      <c r="J193" s="12">
        <f t="shared" si="26"/>
        <v>41.1</v>
      </c>
      <c r="K193" s="12">
        <f t="shared" si="27"/>
        <v>79.096</v>
      </c>
    </row>
    <row r="194" spans="1:11" ht="18" customHeight="1">
      <c r="A194" s="8">
        <v>9</v>
      </c>
      <c r="B194" s="9" t="s">
        <v>287</v>
      </c>
      <c r="C194" s="9" t="s">
        <v>14</v>
      </c>
      <c r="D194" s="9" t="s">
        <v>288</v>
      </c>
      <c r="E194" s="10">
        <v>72.37</v>
      </c>
      <c r="F194" s="11">
        <f t="shared" si="24"/>
        <v>28.948000000000004</v>
      </c>
      <c r="G194" s="8">
        <v>79.8</v>
      </c>
      <c r="H194" s="12">
        <f t="shared" si="25"/>
        <v>7.98</v>
      </c>
      <c r="I194" s="8">
        <v>84</v>
      </c>
      <c r="J194" s="12">
        <f t="shared" si="26"/>
        <v>42</v>
      </c>
      <c r="K194" s="12">
        <f t="shared" si="27"/>
        <v>78.928</v>
      </c>
    </row>
    <row r="195" spans="1:11" ht="18" customHeight="1">
      <c r="A195" s="8">
        <v>10</v>
      </c>
      <c r="B195" s="9" t="s">
        <v>289</v>
      </c>
      <c r="C195" s="9" t="s">
        <v>14</v>
      </c>
      <c r="D195" s="9" t="s">
        <v>290</v>
      </c>
      <c r="E195" s="10">
        <v>74.07</v>
      </c>
      <c r="F195" s="11">
        <f t="shared" si="24"/>
        <v>29.628</v>
      </c>
      <c r="G195" s="8">
        <v>79.6</v>
      </c>
      <c r="H195" s="12">
        <f t="shared" si="25"/>
        <v>7.96</v>
      </c>
      <c r="I195" s="8">
        <v>74.8</v>
      </c>
      <c r="J195" s="12">
        <f t="shared" si="26"/>
        <v>37.4</v>
      </c>
      <c r="K195" s="12">
        <f t="shared" si="27"/>
        <v>74.988</v>
      </c>
    </row>
    <row r="196" spans="1:11" ht="18" customHeight="1">
      <c r="A196" s="8">
        <v>11</v>
      </c>
      <c r="B196" s="9" t="s">
        <v>291</v>
      </c>
      <c r="C196" s="9" t="s">
        <v>14</v>
      </c>
      <c r="D196" s="9" t="s">
        <v>292</v>
      </c>
      <c r="E196" s="10">
        <v>74.07</v>
      </c>
      <c r="F196" s="11">
        <f t="shared" si="24"/>
        <v>29.628</v>
      </c>
      <c r="G196" s="8">
        <v>77.4</v>
      </c>
      <c r="H196" s="12">
        <f t="shared" si="25"/>
        <v>7.740000000000001</v>
      </c>
      <c r="I196" s="8">
        <v>70.8</v>
      </c>
      <c r="J196" s="12">
        <f t="shared" si="26"/>
        <v>35.4</v>
      </c>
      <c r="K196" s="12">
        <f t="shared" si="27"/>
        <v>72.768</v>
      </c>
    </row>
    <row r="197" spans="1:11" ht="18" customHeight="1">
      <c r="A197" s="8">
        <v>12</v>
      </c>
      <c r="B197" s="9" t="s">
        <v>293</v>
      </c>
      <c r="C197" s="9" t="s">
        <v>14</v>
      </c>
      <c r="D197" s="9" t="s">
        <v>294</v>
      </c>
      <c r="E197" s="10">
        <v>73.22</v>
      </c>
      <c r="F197" s="11">
        <f t="shared" si="24"/>
        <v>29.288</v>
      </c>
      <c r="G197" s="8">
        <v>69</v>
      </c>
      <c r="H197" s="12">
        <f t="shared" si="25"/>
        <v>6.9</v>
      </c>
      <c r="I197" s="8">
        <v>73</v>
      </c>
      <c r="J197" s="12">
        <f t="shared" si="26"/>
        <v>36.5</v>
      </c>
      <c r="K197" s="12">
        <f t="shared" si="27"/>
        <v>72.688</v>
      </c>
    </row>
    <row r="198" spans="1:11" ht="21.75" customHeight="1">
      <c r="A198" s="17" t="s">
        <v>295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34.5" customHeight="1">
      <c r="A199" s="5" t="s">
        <v>2</v>
      </c>
      <c r="B199" s="5" t="s">
        <v>3</v>
      </c>
      <c r="C199" s="5" t="s">
        <v>4</v>
      </c>
      <c r="D199" s="6" t="s">
        <v>5</v>
      </c>
      <c r="E199" s="7" t="s">
        <v>6</v>
      </c>
      <c r="F199" s="7" t="s">
        <v>7</v>
      </c>
      <c r="G199" s="19" t="s">
        <v>8</v>
      </c>
      <c r="H199" s="20"/>
      <c r="I199" s="19" t="s">
        <v>227</v>
      </c>
      <c r="J199" s="20"/>
      <c r="K199" s="5" t="s">
        <v>12</v>
      </c>
    </row>
    <row r="200" spans="1:11" ht="18" customHeight="1">
      <c r="A200" s="14">
        <v>1</v>
      </c>
      <c r="B200" s="9" t="s">
        <v>296</v>
      </c>
      <c r="C200" s="9" t="s">
        <v>14</v>
      </c>
      <c r="D200" s="9" t="s">
        <v>297</v>
      </c>
      <c r="E200" s="9">
        <v>64.92</v>
      </c>
      <c r="F200" s="11">
        <f>E200*0.4</f>
        <v>25.968000000000004</v>
      </c>
      <c r="G200" s="21">
        <v>95.4</v>
      </c>
      <c r="H200" s="22"/>
      <c r="I200" s="23">
        <f>G200*0.6</f>
        <v>57.24</v>
      </c>
      <c r="J200" s="24"/>
      <c r="K200" s="12">
        <f>F200+I200</f>
        <v>83.208</v>
      </c>
    </row>
  </sheetData>
  <sheetProtection/>
  <mergeCells count="70">
    <mergeCell ref="G200:H200"/>
    <mergeCell ref="I200:J200"/>
    <mergeCell ref="A183:K183"/>
    <mergeCell ref="A184:K184"/>
    <mergeCell ref="A198:K198"/>
    <mergeCell ref="G199:H199"/>
    <mergeCell ref="I199:J199"/>
    <mergeCell ref="A180:K180"/>
    <mergeCell ref="G181:H181"/>
    <mergeCell ref="I181:J181"/>
    <mergeCell ref="G182:H182"/>
    <mergeCell ref="I182:J182"/>
    <mergeCell ref="G178:H178"/>
    <mergeCell ref="I178:J178"/>
    <mergeCell ref="G179:H179"/>
    <mergeCell ref="I179:J179"/>
    <mergeCell ref="A175:K175"/>
    <mergeCell ref="G176:H176"/>
    <mergeCell ref="I176:J176"/>
    <mergeCell ref="G177:H177"/>
    <mergeCell ref="I177:J177"/>
    <mergeCell ref="G158:H158"/>
    <mergeCell ref="I158:J158"/>
    <mergeCell ref="A159:K159"/>
    <mergeCell ref="A160:K160"/>
    <mergeCell ref="G156:H156"/>
    <mergeCell ref="I156:J156"/>
    <mergeCell ref="G157:H157"/>
    <mergeCell ref="I157:J157"/>
    <mergeCell ref="A145:K145"/>
    <mergeCell ref="A146:K146"/>
    <mergeCell ref="A154:K154"/>
    <mergeCell ref="G155:H155"/>
    <mergeCell ref="I155:J155"/>
    <mergeCell ref="A129:K129"/>
    <mergeCell ref="A134:K134"/>
    <mergeCell ref="A139:K139"/>
    <mergeCell ref="A140:K140"/>
    <mergeCell ref="A110:K110"/>
    <mergeCell ref="A111:K111"/>
    <mergeCell ref="A119:K119"/>
    <mergeCell ref="A124:K124"/>
    <mergeCell ref="A94:K94"/>
    <mergeCell ref="A99:K99"/>
    <mergeCell ref="A100:K100"/>
    <mergeCell ref="A105:K105"/>
    <mergeCell ref="A84:K84"/>
    <mergeCell ref="A85:K85"/>
    <mergeCell ref="A88:K88"/>
    <mergeCell ref="A89:K89"/>
    <mergeCell ref="A64:K64"/>
    <mergeCell ref="A69:K69"/>
    <mergeCell ref="A74:K74"/>
    <mergeCell ref="A79:K79"/>
    <mergeCell ref="A49:K49"/>
    <mergeCell ref="A50:K50"/>
    <mergeCell ref="A55:K55"/>
    <mergeCell ref="A56:K56"/>
    <mergeCell ref="A30:K30"/>
    <mergeCell ref="A31:K31"/>
    <mergeCell ref="A39:K39"/>
    <mergeCell ref="A44:K44"/>
    <mergeCell ref="A12:K12"/>
    <mergeCell ref="A13:K13"/>
    <mergeCell ref="A21:K21"/>
    <mergeCell ref="A25:K25"/>
    <mergeCell ref="A1:K1"/>
    <mergeCell ref="A2:K2"/>
    <mergeCell ref="A3:K3"/>
    <mergeCell ref="A7:K7"/>
  </mergeCells>
  <printOptions horizontalCentered="1"/>
  <pageMargins left="0" right="0" top="0.39305555555555555" bottom="0.39305555555555555" header="0.5111111111111111" footer="0.511111111111111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7" sqref="A27:IV32"/>
    </sheetView>
  </sheetViews>
  <sheetFormatPr defaultColWidth="9.00390625" defaultRowHeight="14.25"/>
  <cols>
    <col min="1" max="1" width="9.00390625" style="1" customWidth="1"/>
    <col min="2" max="2" width="10.75390625" style="1" customWidth="1"/>
    <col min="3" max="3" width="5.50390625" style="1" bestFit="1" customWidth="1"/>
    <col min="4" max="4" width="12.875" style="2" customWidth="1"/>
    <col min="5" max="5" width="9.50390625" style="3" bestFit="1" customWidth="1"/>
    <col min="6" max="6" width="17.125" style="1" customWidth="1"/>
    <col min="7" max="7" width="9.00390625" style="1" customWidth="1"/>
    <col min="8" max="8" width="19.75390625" style="1" customWidth="1"/>
    <col min="9" max="9" width="9.00390625" style="1" customWidth="1"/>
    <col min="10" max="10" width="17.125" style="1" customWidth="1"/>
    <col min="11" max="11" width="9.00390625" style="1" customWidth="1"/>
  </cols>
  <sheetData>
    <row r="1" spans="1:11" ht="21.7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25" t="s">
        <v>134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4.5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ht="18" customHeight="1">
      <c r="A5" s="8">
        <v>1</v>
      </c>
      <c r="B5" s="9" t="s">
        <v>139</v>
      </c>
      <c r="C5" s="9" t="s">
        <v>14</v>
      </c>
      <c r="D5" s="9" t="s">
        <v>140</v>
      </c>
      <c r="E5" s="10">
        <v>79.92</v>
      </c>
      <c r="F5" s="11">
        <f>E5*0.4</f>
        <v>31.968000000000004</v>
      </c>
      <c r="G5" s="8"/>
      <c r="H5" s="12">
        <f>G5*0.1</f>
        <v>0</v>
      </c>
      <c r="I5" s="8"/>
      <c r="J5" s="12">
        <f>I5*0.5</f>
        <v>0</v>
      </c>
      <c r="K5" s="12">
        <f>F5+H5+J5</f>
        <v>31.968000000000004</v>
      </c>
    </row>
    <row r="6" spans="1:11" ht="18" customHeight="1">
      <c r="A6" s="8">
        <v>2</v>
      </c>
      <c r="B6" s="9" t="s">
        <v>137</v>
      </c>
      <c r="C6" s="9" t="s">
        <v>14</v>
      </c>
      <c r="D6" s="9" t="s">
        <v>138</v>
      </c>
      <c r="E6" s="10">
        <v>79.9</v>
      </c>
      <c r="F6" s="11">
        <f>E6*0.4</f>
        <v>31.960000000000004</v>
      </c>
      <c r="G6" s="8"/>
      <c r="H6" s="12">
        <f>G6*0.1</f>
        <v>0</v>
      </c>
      <c r="I6" s="8"/>
      <c r="J6" s="12">
        <f>I6*0.5</f>
        <v>0</v>
      </c>
      <c r="K6" s="12">
        <f>F6+H6+J6</f>
        <v>31.960000000000004</v>
      </c>
    </row>
    <row r="7" spans="1:11" ht="18" customHeight="1">
      <c r="A7" s="8">
        <v>3</v>
      </c>
      <c r="B7" s="9" t="s">
        <v>135</v>
      </c>
      <c r="C7" s="9" t="s">
        <v>14</v>
      </c>
      <c r="D7" s="9" t="s">
        <v>136</v>
      </c>
      <c r="E7" s="10">
        <v>79.05</v>
      </c>
      <c r="F7" s="11">
        <f>E7*0.4</f>
        <v>31.62</v>
      </c>
      <c r="G7" s="8"/>
      <c r="H7" s="12">
        <f>G7*0.1</f>
        <v>0</v>
      </c>
      <c r="I7" s="8"/>
      <c r="J7" s="12">
        <f>I7*0.5</f>
        <v>0</v>
      </c>
      <c r="K7" s="12">
        <f>F7+H7+J7</f>
        <v>31.62</v>
      </c>
    </row>
    <row r="8" spans="1:11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1.75" customHeight="1">
      <c r="A9" s="25" t="s">
        <v>73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34.5">
      <c r="A10" s="5" t="s">
        <v>2</v>
      </c>
      <c r="B10" s="5" t="s">
        <v>3</v>
      </c>
      <c r="C10" s="5" t="s">
        <v>4</v>
      </c>
      <c r="D10" s="6" t="s">
        <v>5</v>
      </c>
      <c r="E10" s="7" t="s">
        <v>6</v>
      </c>
      <c r="F10" s="7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</row>
    <row r="11" spans="1:11" ht="18" customHeight="1">
      <c r="A11" s="8">
        <v>1</v>
      </c>
      <c r="B11" s="9" t="s">
        <v>141</v>
      </c>
      <c r="C11" s="9" t="s">
        <v>14</v>
      </c>
      <c r="D11" s="9" t="s">
        <v>142</v>
      </c>
      <c r="E11" s="10">
        <v>85.79</v>
      </c>
      <c r="F11" s="11">
        <f>E11*0.4</f>
        <v>34.316</v>
      </c>
      <c r="G11" s="8"/>
      <c r="H11" s="12">
        <f>G11*0.1</f>
        <v>0</v>
      </c>
      <c r="I11" s="8"/>
      <c r="J11" s="12">
        <f>I11*0.5</f>
        <v>0</v>
      </c>
      <c r="K11" s="12">
        <f>F11+H11+J11</f>
        <v>34.316</v>
      </c>
    </row>
    <row r="12" spans="1:11" ht="18" customHeight="1">
      <c r="A12" s="8">
        <v>2</v>
      </c>
      <c r="B12" s="9" t="s">
        <v>145</v>
      </c>
      <c r="C12" s="9" t="s">
        <v>14</v>
      </c>
      <c r="D12" s="9" t="s">
        <v>146</v>
      </c>
      <c r="E12" s="10">
        <v>82.41</v>
      </c>
      <c r="F12" s="11">
        <f>E12*0.4</f>
        <v>32.964</v>
      </c>
      <c r="G12" s="8"/>
      <c r="H12" s="12">
        <f>G12*0.1</f>
        <v>0</v>
      </c>
      <c r="I12" s="8"/>
      <c r="J12" s="12">
        <f>I12*0.5</f>
        <v>0</v>
      </c>
      <c r="K12" s="12">
        <f>F12+H12+J12</f>
        <v>32.964</v>
      </c>
    </row>
    <row r="13" spans="1:11" ht="18" customHeight="1">
      <c r="A13" s="8">
        <v>3</v>
      </c>
      <c r="B13" s="9" t="s">
        <v>143</v>
      </c>
      <c r="C13" s="9" t="s">
        <v>14</v>
      </c>
      <c r="D13" s="9" t="s">
        <v>144</v>
      </c>
      <c r="E13" s="10">
        <v>82.37</v>
      </c>
      <c r="F13" s="11">
        <f>E13*0.4</f>
        <v>32.948</v>
      </c>
      <c r="G13" s="8"/>
      <c r="H13" s="12">
        <f>G13*0.1</f>
        <v>0</v>
      </c>
      <c r="I13" s="8"/>
      <c r="J13" s="12">
        <f>I13*0.5</f>
        <v>0</v>
      </c>
      <c r="K13" s="12">
        <f>F13+H13+J13</f>
        <v>32.948</v>
      </c>
    </row>
    <row r="14" ht="9.75" customHeight="1"/>
    <row r="15" spans="1:11" ht="21.75" customHeight="1">
      <c r="A15" s="25" t="s">
        <v>66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34.5">
      <c r="A16" s="5" t="s">
        <v>2</v>
      </c>
      <c r="B16" s="5" t="s">
        <v>3</v>
      </c>
      <c r="C16" s="5" t="s">
        <v>4</v>
      </c>
      <c r="D16" s="6" t="s">
        <v>5</v>
      </c>
      <c r="E16" s="7" t="s">
        <v>6</v>
      </c>
      <c r="F16" s="7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12</v>
      </c>
    </row>
    <row r="17" spans="1:11" ht="18" customHeight="1">
      <c r="A17" s="8">
        <v>1</v>
      </c>
      <c r="B17" s="9" t="s">
        <v>149</v>
      </c>
      <c r="C17" s="9" t="s">
        <v>14</v>
      </c>
      <c r="D17" s="9" t="s">
        <v>150</v>
      </c>
      <c r="E17" s="10">
        <v>81.6</v>
      </c>
      <c r="F17" s="11">
        <f>E17*0.4</f>
        <v>32.64</v>
      </c>
      <c r="G17" s="8"/>
      <c r="H17" s="12">
        <f>G17*0.1</f>
        <v>0</v>
      </c>
      <c r="I17" s="8"/>
      <c r="J17" s="12">
        <f>I17*0.5</f>
        <v>0</v>
      </c>
      <c r="K17" s="12">
        <f>F17+H17+J17</f>
        <v>32.64</v>
      </c>
    </row>
    <row r="18" spans="1:11" ht="18" customHeight="1">
      <c r="A18" s="8">
        <v>2</v>
      </c>
      <c r="B18" s="9" t="s">
        <v>147</v>
      </c>
      <c r="C18" s="9" t="s">
        <v>14</v>
      </c>
      <c r="D18" s="9" t="s">
        <v>148</v>
      </c>
      <c r="E18" s="10">
        <v>76.5</v>
      </c>
      <c r="F18" s="11">
        <f>E18*0.4</f>
        <v>30.6</v>
      </c>
      <c r="G18" s="8"/>
      <c r="H18" s="12">
        <f>G18*0.1</f>
        <v>0</v>
      </c>
      <c r="I18" s="8"/>
      <c r="J18" s="12">
        <f>I18*0.5</f>
        <v>0</v>
      </c>
      <c r="K18" s="12">
        <f>F18+H18+J18</f>
        <v>30.6</v>
      </c>
    </row>
    <row r="19" spans="1:11" ht="18" customHeight="1">
      <c r="A19" s="8">
        <v>3</v>
      </c>
      <c r="B19" s="9" t="s">
        <v>151</v>
      </c>
      <c r="C19" s="9" t="s">
        <v>14</v>
      </c>
      <c r="D19" s="9" t="s">
        <v>152</v>
      </c>
      <c r="E19" s="10">
        <v>75.65</v>
      </c>
      <c r="F19" s="11">
        <f>E19*0.4</f>
        <v>30.260000000000005</v>
      </c>
      <c r="G19" s="8"/>
      <c r="H19" s="12">
        <f>G19*0.1</f>
        <v>0</v>
      </c>
      <c r="I19" s="8"/>
      <c r="J19" s="12">
        <f>I19*0.5</f>
        <v>0</v>
      </c>
      <c r="K19" s="12">
        <f>F19+H19+J19</f>
        <v>30.260000000000005</v>
      </c>
    </row>
    <row r="20" ht="9.75" customHeight="1"/>
    <row r="21" spans="1:11" ht="21.75" customHeight="1">
      <c r="A21" s="25" t="s">
        <v>153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34.5">
      <c r="A22" s="5" t="s">
        <v>2</v>
      </c>
      <c r="B22" s="5" t="s">
        <v>3</v>
      </c>
      <c r="C22" s="5" t="s">
        <v>4</v>
      </c>
      <c r="D22" s="6" t="s">
        <v>5</v>
      </c>
      <c r="E22" s="7" t="s">
        <v>6</v>
      </c>
      <c r="F22" s="7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12</v>
      </c>
    </row>
    <row r="23" spans="1:11" ht="18" customHeight="1">
      <c r="A23" s="8">
        <v>1</v>
      </c>
      <c r="B23" s="9" t="s">
        <v>156</v>
      </c>
      <c r="C23" s="9" t="s">
        <v>14</v>
      </c>
      <c r="D23" s="9" t="s">
        <v>157</v>
      </c>
      <c r="E23" s="10">
        <v>79.07</v>
      </c>
      <c r="F23" s="11">
        <f>E23*0.4</f>
        <v>31.628</v>
      </c>
      <c r="G23" s="8"/>
      <c r="H23" s="12">
        <f>G23*0.1</f>
        <v>0</v>
      </c>
      <c r="I23" s="8"/>
      <c r="J23" s="12">
        <f>I23*0.5</f>
        <v>0</v>
      </c>
      <c r="K23" s="12">
        <f>F23+H23+J23</f>
        <v>31.628</v>
      </c>
    </row>
    <row r="24" spans="1:11" ht="18" customHeight="1">
      <c r="A24" s="8">
        <v>2</v>
      </c>
      <c r="B24" s="9" t="s">
        <v>158</v>
      </c>
      <c r="C24" s="9" t="s">
        <v>32</v>
      </c>
      <c r="D24" s="9" t="s">
        <v>159</v>
      </c>
      <c r="E24" s="10">
        <v>75.75</v>
      </c>
      <c r="F24" s="11">
        <f>E24*0.4</f>
        <v>30.3</v>
      </c>
      <c r="G24" s="8"/>
      <c r="H24" s="12">
        <f>G24*0.1</f>
        <v>0</v>
      </c>
      <c r="I24" s="8"/>
      <c r="J24" s="12">
        <f>I24*0.5</f>
        <v>0</v>
      </c>
      <c r="K24" s="12">
        <f>F24+H24+J24</f>
        <v>30.3</v>
      </c>
    </row>
    <row r="25" spans="1:11" ht="18" customHeight="1">
      <c r="A25" s="8">
        <v>3</v>
      </c>
      <c r="B25" s="9" t="s">
        <v>154</v>
      </c>
      <c r="C25" s="9" t="s">
        <v>14</v>
      </c>
      <c r="D25" s="9" t="s">
        <v>155</v>
      </c>
      <c r="E25" s="10">
        <v>75.71</v>
      </c>
      <c r="F25" s="11">
        <f>E25*0.4</f>
        <v>30.284</v>
      </c>
      <c r="G25" s="8"/>
      <c r="H25" s="12">
        <f>G25*0.1</f>
        <v>0</v>
      </c>
      <c r="I25" s="8"/>
      <c r="J25" s="12">
        <f>I25*0.5</f>
        <v>0</v>
      </c>
      <c r="K25" s="12">
        <f>F25+H25+J25</f>
        <v>30.284</v>
      </c>
    </row>
    <row r="26" ht="9.75" customHeight="1"/>
  </sheetData>
  <sheetProtection/>
  <mergeCells count="5">
    <mergeCell ref="A21:K21"/>
    <mergeCell ref="A1:K1"/>
    <mergeCell ref="A3:K3"/>
    <mergeCell ref="A9:K9"/>
    <mergeCell ref="A15:K15"/>
  </mergeCells>
  <printOptions horizontalCentered="1"/>
  <pageMargins left="0" right="0" top="0.39305555555555555" bottom="0.39305555555555555" header="0.5111111111111111" footer="0.511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IV20"/>
    </sheetView>
  </sheetViews>
  <sheetFormatPr defaultColWidth="9.00390625" defaultRowHeight="14.25"/>
  <cols>
    <col min="1" max="1" width="9.00390625" style="1" customWidth="1"/>
    <col min="2" max="2" width="10.75390625" style="1" customWidth="1"/>
    <col min="3" max="3" width="5.50390625" style="1" bestFit="1" customWidth="1"/>
    <col min="4" max="4" width="12.875" style="2" customWidth="1"/>
    <col min="5" max="5" width="9.50390625" style="3" bestFit="1" customWidth="1"/>
    <col min="6" max="6" width="17.125" style="1" customWidth="1"/>
    <col min="7" max="7" width="9.00390625" style="1" customWidth="1"/>
    <col min="8" max="8" width="19.75390625" style="1" customWidth="1"/>
    <col min="9" max="9" width="9.00390625" style="1" customWidth="1"/>
    <col min="10" max="10" width="17.125" style="1" customWidth="1"/>
    <col min="11" max="11" width="9.00390625" style="1" customWidth="1"/>
  </cols>
  <sheetData>
    <row r="1" spans="1:11" ht="14.25">
      <c r="A1"/>
      <c r="B1"/>
      <c r="C1"/>
      <c r="D1"/>
      <c r="E1"/>
      <c r="F1"/>
      <c r="G1"/>
      <c r="H1"/>
      <c r="I1"/>
      <c r="J1"/>
      <c r="K1"/>
    </row>
    <row r="2" spans="1:11" ht="14.25">
      <c r="A2"/>
      <c r="B2"/>
      <c r="C2"/>
      <c r="D2"/>
      <c r="E2"/>
      <c r="F2"/>
      <c r="G2"/>
      <c r="H2"/>
      <c r="I2"/>
      <c r="J2"/>
      <c r="K2"/>
    </row>
    <row r="3" spans="1:11" ht="14.25">
      <c r="A3"/>
      <c r="B3"/>
      <c r="C3"/>
      <c r="D3"/>
      <c r="E3"/>
      <c r="F3"/>
      <c r="G3"/>
      <c r="H3"/>
      <c r="I3"/>
      <c r="J3"/>
      <c r="K3"/>
    </row>
    <row r="4" spans="1:11" ht="14.25">
      <c r="A4"/>
      <c r="B4"/>
      <c r="C4"/>
      <c r="D4"/>
      <c r="E4"/>
      <c r="F4"/>
      <c r="G4"/>
      <c r="H4"/>
      <c r="I4"/>
      <c r="J4"/>
      <c r="K4"/>
    </row>
    <row r="5" spans="1:11" ht="14.25">
      <c r="A5"/>
      <c r="B5"/>
      <c r="C5"/>
      <c r="D5"/>
      <c r="E5"/>
      <c r="F5"/>
      <c r="G5"/>
      <c r="H5"/>
      <c r="I5"/>
      <c r="J5"/>
      <c r="K5"/>
    </row>
    <row r="6" spans="1:11" ht="14.25">
      <c r="A6"/>
      <c r="B6"/>
      <c r="C6"/>
      <c r="D6"/>
      <c r="E6"/>
      <c r="F6"/>
      <c r="G6"/>
      <c r="H6"/>
      <c r="I6"/>
      <c r="J6"/>
      <c r="K6"/>
    </row>
    <row r="7" spans="1:11" ht="14.25">
      <c r="A7"/>
      <c r="B7"/>
      <c r="C7"/>
      <c r="D7"/>
      <c r="E7"/>
      <c r="F7"/>
      <c r="G7"/>
      <c r="H7"/>
      <c r="I7"/>
      <c r="J7"/>
      <c r="K7"/>
    </row>
    <row r="8" spans="1:11" ht="14.25">
      <c r="A8"/>
      <c r="B8"/>
      <c r="C8"/>
      <c r="D8"/>
      <c r="E8"/>
      <c r="F8"/>
      <c r="G8"/>
      <c r="H8"/>
      <c r="I8"/>
      <c r="J8"/>
      <c r="K8"/>
    </row>
    <row r="9" spans="1:11" ht="14.25">
      <c r="A9"/>
      <c r="B9"/>
      <c r="C9"/>
      <c r="D9"/>
      <c r="E9"/>
      <c r="F9"/>
      <c r="G9"/>
      <c r="H9"/>
      <c r="I9"/>
      <c r="J9"/>
      <c r="K9"/>
    </row>
    <row r="10" spans="1:11" ht="14.25">
      <c r="A10"/>
      <c r="B10"/>
      <c r="C10"/>
      <c r="D10"/>
      <c r="E10"/>
      <c r="F10"/>
      <c r="G10"/>
      <c r="H10"/>
      <c r="I10"/>
      <c r="J10"/>
      <c r="K10"/>
    </row>
    <row r="11" spans="1:11" ht="14.25">
      <c r="A11"/>
      <c r="B11"/>
      <c r="C11"/>
      <c r="D11"/>
      <c r="E11"/>
      <c r="F11"/>
      <c r="G11"/>
      <c r="H11"/>
      <c r="I11"/>
      <c r="J11"/>
      <c r="K11"/>
    </row>
    <row r="12" spans="1:11" ht="14.25">
      <c r="A12"/>
      <c r="B12"/>
      <c r="C12"/>
      <c r="D12"/>
      <c r="E12"/>
      <c r="F12"/>
      <c r="G12"/>
      <c r="H12"/>
      <c r="I12"/>
      <c r="J12"/>
      <c r="K12"/>
    </row>
    <row r="13" spans="1:11" ht="14.25">
      <c r="A13"/>
      <c r="B13"/>
      <c r="C13"/>
      <c r="D13"/>
      <c r="E13"/>
      <c r="F13"/>
      <c r="G13"/>
      <c r="H13"/>
      <c r="I13"/>
      <c r="J13"/>
      <c r="K13"/>
    </row>
    <row r="14" spans="1:11" ht="14.25">
      <c r="A14"/>
      <c r="B14"/>
      <c r="C14"/>
      <c r="D14"/>
      <c r="E14"/>
      <c r="F14"/>
      <c r="G14"/>
      <c r="H14"/>
      <c r="I14"/>
      <c r="J14"/>
      <c r="K14"/>
    </row>
    <row r="15" spans="1:11" ht="14.25">
      <c r="A15"/>
      <c r="B15"/>
      <c r="C15"/>
      <c r="D15"/>
      <c r="E15"/>
      <c r="F15"/>
      <c r="G15"/>
      <c r="H15"/>
      <c r="I15"/>
      <c r="J15"/>
      <c r="K15"/>
    </row>
    <row r="16" spans="1:11" ht="14.25">
      <c r="A16"/>
      <c r="B16"/>
      <c r="C16"/>
      <c r="D16"/>
      <c r="E16"/>
      <c r="F16"/>
      <c r="G16"/>
      <c r="H16"/>
      <c r="I16"/>
      <c r="J16"/>
      <c r="K16"/>
    </row>
    <row r="17" spans="1:11" ht="14.25">
      <c r="A17"/>
      <c r="B17"/>
      <c r="C17"/>
      <c r="D17"/>
      <c r="E17"/>
      <c r="F17"/>
      <c r="G17"/>
      <c r="H17"/>
      <c r="I17"/>
      <c r="J17"/>
      <c r="K17"/>
    </row>
    <row r="18" spans="1:11" ht="14.25">
      <c r="A18"/>
      <c r="B18"/>
      <c r="C18"/>
      <c r="D18"/>
      <c r="E18"/>
      <c r="F18"/>
      <c r="G18"/>
      <c r="H18"/>
      <c r="I18"/>
      <c r="J18"/>
      <c r="K18"/>
    </row>
    <row r="19" spans="1:11" ht="14.25">
      <c r="A19"/>
      <c r="B19"/>
      <c r="C19"/>
      <c r="D19"/>
      <c r="E19"/>
      <c r="F19"/>
      <c r="G19"/>
      <c r="H19"/>
      <c r="I19"/>
      <c r="J19"/>
      <c r="K19"/>
    </row>
    <row r="20" spans="1:11" ht="14.25">
      <c r="A20"/>
      <c r="B20"/>
      <c r="C20"/>
      <c r="D20"/>
      <c r="E20"/>
      <c r="F20"/>
      <c r="G20"/>
      <c r="H20"/>
      <c r="I20"/>
      <c r="J20"/>
      <c r="K20"/>
    </row>
    <row r="21" ht="9.75" customHeight="1"/>
  </sheetData>
  <sheetProtection/>
  <printOptions horizontalCentered="1"/>
  <pageMargins left="0" right="0" top="0.39305555555555555" bottom="0.39305555555555555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2015-09-19T07:58:08Z</cp:lastPrinted>
  <dcterms:created xsi:type="dcterms:W3CDTF">1996-12-17T01:32:42Z</dcterms:created>
  <dcterms:modified xsi:type="dcterms:W3CDTF">2015-09-19T08:01:28Z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